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3" yWindow="-103" windowWidth="16663" windowHeight="8743"/>
  </bookViews>
  <sheets>
    <sheet name="ÚVOD" sheetId="9" r:id="rId1"/>
    <sheet name="VLASTNÉ VZORCE" sheetId="13" r:id="rId2"/>
    <sheet name="ČASTÉ FUNKCIE" sheetId="14" r:id="rId3"/>
    <sheet name="ĎALŠIE FUNKCIE" sheetId="15" r:id="rId4"/>
    <sheet name="FIXÁCIA BUNIEK" sheetId="16" r:id="rId5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6" l="1"/>
  <c r="H44" i="15"/>
  <c r="J34" i="15"/>
  <c r="H23" i="15"/>
</calcChain>
</file>

<file path=xl/sharedStrings.xml><?xml version="1.0" encoding="utf-8"?>
<sst xmlns="http://schemas.openxmlformats.org/spreadsheetml/2006/main" count="313" uniqueCount="251">
  <si>
    <t>Prostredie excelu:</t>
  </si>
  <si>
    <t>Gymnázium Štefana Moysesa, Školská 13, 045 17 Moldava nad Bodvou</t>
  </si>
  <si>
    <t>1. zmeňte šírku stĺpca G, aby v ňom bol celý text týchto pokynov</t>
  </si>
  <si>
    <t>2. vymažte riadok 14 a 15</t>
  </si>
  <si>
    <t>Meno:</t>
  </si>
  <si>
    <t>3. na karte Zobraziť vypnite zobrazovanie mriežky</t>
  </si>
  <si>
    <t>Priezvisko:</t>
  </si>
  <si>
    <t>4. vložte pred stĺpec G nový nefarebný stĺpec</t>
  </si>
  <si>
    <t>Trieda:</t>
  </si>
  <si>
    <t>5. označte tieto pokyny a dajte im žlté pozadie</t>
  </si>
  <si>
    <t>7. zmeňte veľkosť písma týchto pokynov na 7</t>
  </si>
  <si>
    <t>8. vyplňte biele polia v zelenej oblasti vľavo</t>
  </si>
  <si>
    <t>Školský rok:</t>
  </si>
  <si>
    <t xml:space="preserve">Úloha: </t>
  </si>
  <si>
    <t>1.</t>
  </si>
  <si>
    <t>2.</t>
  </si>
  <si>
    <t>3.</t>
  </si>
  <si>
    <t>4.</t>
  </si>
  <si>
    <t>5.</t>
  </si>
  <si>
    <t>10.</t>
  </si>
  <si>
    <t>Úloha:</t>
  </si>
  <si>
    <r>
      <t>Kópiu tohto súboru si najprv</t>
    </r>
    <r>
      <rPr>
        <b/>
        <sz val="11"/>
        <color theme="1"/>
        <rFont val="Calibri"/>
        <family val="2"/>
        <charset val="238"/>
        <scheme val="minor"/>
      </rPr>
      <t xml:space="preserve"> uložte k sebe</t>
    </r>
    <r>
      <rPr>
        <sz val="11"/>
        <color theme="1"/>
        <rFont val="Calibri"/>
        <family val="2"/>
        <charset val="238"/>
        <scheme val="minor"/>
      </rPr>
      <t xml:space="preserve"> - online/alebo do PC a ten pomenujte podľa svojho priezviska takto:</t>
    </r>
  </si>
  <si>
    <t>Číslo</t>
  </si>
  <si>
    <t xml:space="preserve">Doplňte tabuľku, v ktorej je súhrn výrobkov podľa výrobných prevádzok. </t>
  </si>
  <si>
    <t>firma XY</t>
  </si>
  <si>
    <t>celkový počet vyrobených výrobkov</t>
  </si>
  <si>
    <t>z toho nepodarky</t>
  </si>
  <si>
    <t>cena za kus</t>
  </si>
  <si>
    <t>Výsledná cena všetkých vyrobených kusov</t>
  </si>
  <si>
    <t>Počet dobrých kusov</t>
  </si>
  <si>
    <t>Výsledná cena dobrých kusov</t>
  </si>
  <si>
    <t>Výsledná cena nepodarkov</t>
  </si>
  <si>
    <t>prevádzka A</t>
  </si>
  <si>
    <t>prevádzka B</t>
  </si>
  <si>
    <t>prevádzka C</t>
  </si>
  <si>
    <t>prevádzka D</t>
  </si>
  <si>
    <t>prevádzka E</t>
  </si>
  <si>
    <t>prevádzka F</t>
  </si>
  <si>
    <t>prevádzka G</t>
  </si>
  <si>
    <t>prevádzka H</t>
  </si>
  <si>
    <t>prevádzka I</t>
  </si>
  <si>
    <t>prevádzka J</t>
  </si>
  <si>
    <t>prevádzka K</t>
  </si>
  <si>
    <t>prevádzka L</t>
  </si>
  <si>
    <t>prevádzka M</t>
  </si>
  <si>
    <t>prevádzka N</t>
  </si>
  <si>
    <t>prevádzka O</t>
  </si>
  <si>
    <t>V rozprávkovej firme zamestnáva Rumburak niekoľko zamestnancov. V tabuľke sú ich výplaty podľa mesiacov.</t>
  </si>
  <si>
    <t>Meno</t>
  </si>
  <si>
    <t>Január</t>
  </si>
  <si>
    <t>Február</t>
  </si>
  <si>
    <t>Marec</t>
  </si>
  <si>
    <t>Apríl</t>
  </si>
  <si>
    <t>rozdiel medzi maximálnou a minimálnou mzdou</t>
  </si>
  <si>
    <t>Hraško Janko</t>
  </si>
  <si>
    <t>Klingáč Martinko</t>
  </si>
  <si>
    <t>Hlúpy Jano</t>
  </si>
  <si>
    <t>Princezná Smutná</t>
  </si>
  <si>
    <t>Princezná Pyšná</t>
  </si>
  <si>
    <t>Baba Jaga</t>
  </si>
  <si>
    <t>Položka</t>
  </si>
  <si>
    <t>o 8 % viac</t>
  </si>
  <si>
    <t>o 2 % menej</t>
  </si>
  <si>
    <t>koeficient:</t>
  </si>
  <si>
    <t>Spotreba materiálu</t>
  </si>
  <si>
    <t>Energia</t>
  </si>
  <si>
    <t>Náklady na predaný tovar</t>
  </si>
  <si>
    <t>Opravy a udržovanie</t>
  </si>
  <si>
    <t>Skopírujte takto vypočítané hodnoty z F do stĺpca H (iba hodnoty).</t>
  </si>
  <si>
    <t>Cestovné</t>
  </si>
  <si>
    <t>Spoje</t>
  </si>
  <si>
    <t>Skopírujte takto vypočítané hodnoty z F do stĺpca I (iba hodnoty).</t>
  </si>
  <si>
    <t xml:space="preserve">Nájomné </t>
  </si>
  <si>
    <t>Služby</t>
  </si>
  <si>
    <t>Nakupované subdodávky</t>
  </si>
  <si>
    <t>Propagácia</t>
  </si>
  <si>
    <t>52x</t>
  </si>
  <si>
    <t>Mzdové náklady</t>
  </si>
  <si>
    <t>56x</t>
  </si>
  <si>
    <t>Finančné náklady</t>
  </si>
  <si>
    <t>Ostatné náklady</t>
  </si>
  <si>
    <t>Leasing</t>
  </si>
  <si>
    <t>Odpisy</t>
  </si>
  <si>
    <t>CELKOM</t>
  </si>
  <si>
    <t>Úloha - bonus (nepovinná):</t>
  </si>
  <si>
    <t>Vytvorte vhodné vzorce, aby ste vedeli vypočítať vážený priemer zo známok s danou váhou pre každého žiaka v tabuľke.</t>
  </si>
  <si>
    <t>písomka</t>
  </si>
  <si>
    <t>test</t>
  </si>
  <si>
    <t>odpoveď</t>
  </si>
  <si>
    <t>referát</t>
  </si>
  <si>
    <t>projekt</t>
  </si>
  <si>
    <t>pozn. zaokrúhlite na 1 des. miesto</t>
  </si>
  <si>
    <t>váha známky</t>
  </si>
  <si>
    <t>vážený priemer</t>
  </si>
  <si>
    <t>po zaokrúhlení</t>
  </si>
  <si>
    <t>Adam Ďurica</t>
  </si>
  <si>
    <t>Emma Drobná</t>
  </si>
  <si>
    <t>Lukáš Adamec</t>
  </si>
  <si>
    <t>Lina Mayer</t>
  </si>
  <si>
    <t>Martin Harich</t>
  </si>
  <si>
    <t>Ondrej Kandráč</t>
  </si>
  <si>
    <t>Mária Čírová</t>
  </si>
  <si>
    <t>Upravte formát stĺpcov F, G, I a J na mena eurá s 2 des. miestami.</t>
  </si>
  <si>
    <t>VZORCE A FUNKCIE</t>
  </si>
  <si>
    <t xml:space="preserve">..do buniek okrem obsahu vieme vložiť aj "príkaz" na výpočet, hovoríme mu VZOREC (stretli ste sa s nimi aj v 01). </t>
  </si>
  <si>
    <t>..každý vzorec začíname zapisovať znakom = a za ním návod na výpočet s adresami buniek, z ktorých má počítať</t>
  </si>
  <si>
    <t>MOŽNOSTI NA VÝPOČTY:</t>
  </si>
  <si>
    <t xml:space="preserve">   príklad:</t>
  </si>
  <si>
    <t>1. vzorec si vymyslíme sami</t>
  </si>
  <si>
    <r>
      <rPr>
        <b/>
        <sz val="14"/>
        <color theme="5" tint="-0.499984740745262"/>
        <rFont val="Calibri"/>
        <family val="2"/>
        <charset val="238"/>
        <scheme val="minor"/>
      </rPr>
      <t>"</t>
    </r>
    <r>
      <rPr>
        <b/>
        <sz val="14"/>
        <color theme="0"/>
        <rFont val="Calibri"/>
        <family val="2"/>
        <charset val="238"/>
        <scheme val="minor"/>
      </rPr>
      <t>=(C1+D1)/100 + $G$1</t>
    </r>
  </si>
  <si>
    <t>2. použijeme rýchly prístup k častým funkciám</t>
  </si>
  <si>
    <t>sú tam tieto preddefinované funkcie:</t>
  </si>
  <si>
    <t>Priemer (vypočíta priemer zvolenej oblasti)</t>
  </si>
  <si>
    <t>Max (zistí maximálnu hodnotu v zvolenej oblasti)</t>
  </si>
  <si>
    <t>Min (zistí minimálnu hodnotu v zvolenej oblasti)</t>
  </si>
  <si>
    <r>
      <rPr>
        <b/>
        <sz val="14"/>
        <color theme="5" tint="-0.499984740745262"/>
        <rFont val="Calibri"/>
        <family val="2"/>
        <charset val="238"/>
        <scheme val="minor"/>
      </rPr>
      <t>"</t>
    </r>
    <r>
      <rPr>
        <b/>
        <sz val="14"/>
        <color theme="0"/>
        <rFont val="Calibri"/>
        <family val="2"/>
        <charset val="238"/>
        <scheme val="minor"/>
      </rPr>
      <t>=COUNTIF(A1:A10;"&gt;2")</t>
    </r>
  </si>
  <si>
    <t>...zistí, koľko buniek v oblasti A1:A10 obsahujú číslo väčšie ako 2</t>
  </si>
  <si>
    <t>Súčet</t>
  </si>
  <si>
    <t>Priemer</t>
  </si>
  <si>
    <t>Počet čísel</t>
  </si>
  <si>
    <t>Max</t>
  </si>
  <si>
    <t>Min</t>
  </si>
  <si>
    <r>
      <t xml:space="preserve">Použite pri tom vhodné </t>
    </r>
    <r>
      <rPr>
        <b/>
        <sz val="11"/>
        <rFont val="Calibri"/>
        <family val="2"/>
        <charset val="238"/>
        <scheme val="minor"/>
      </rPr>
      <t>VLASTNÉ vzorce</t>
    </r>
    <r>
      <rPr>
        <sz val="11"/>
        <rFont val="Calibri"/>
        <family val="2"/>
        <charset val="238"/>
        <scheme val="minor"/>
      </rPr>
      <t xml:space="preserve"> (matematické operácie s bunkami) a ich kopírovanie.</t>
    </r>
  </si>
  <si>
    <r>
      <t xml:space="preserve">Doplňte voľné miesta v tabuľke </t>
    </r>
    <r>
      <rPr>
        <b/>
        <sz val="11"/>
        <color theme="1"/>
        <rFont val="Calibri"/>
        <family val="2"/>
        <charset val="238"/>
        <scheme val="minor"/>
      </rPr>
      <t>pomocou FUNKCIÍ</t>
    </r>
    <r>
      <rPr>
        <sz val="11"/>
        <color theme="1"/>
        <rFont val="Calibri"/>
        <family val="2"/>
        <charset val="238"/>
        <scheme val="minor"/>
      </rPr>
      <t xml:space="preserve"> (horné menu VZORCE &gt;&gt; Automatický súčet: </t>
    </r>
    <r>
      <rPr>
        <b/>
        <sz val="11"/>
        <color theme="1"/>
        <rFont val="Calibri"/>
        <family val="2"/>
        <charset val="238"/>
        <scheme val="minor"/>
      </rPr>
      <t>súčet, priemer, max, min</t>
    </r>
    <r>
      <rPr>
        <sz val="11"/>
        <color theme="1"/>
        <rFont val="Calibri"/>
        <family val="2"/>
        <charset val="238"/>
        <scheme val="minor"/>
      </rPr>
      <t>)</t>
    </r>
  </si>
  <si>
    <t>rozdiel 
osobného priemeru a celkového priemeru</t>
  </si>
  <si>
    <t>minimálna mzda zamestnanca</t>
  </si>
  <si>
    <t>maximálna mzda zamestnanca</t>
  </si>
  <si>
    <r>
      <t xml:space="preserve">Zmeňte formát všetkých bielych buniek na </t>
    </r>
    <r>
      <rPr>
        <b/>
        <sz val="11"/>
        <color theme="1"/>
        <rFont val="Calibri"/>
        <family val="2"/>
        <charset val="238"/>
        <scheme val="minor"/>
      </rPr>
      <t>formát Mena</t>
    </r>
    <r>
      <rPr>
        <sz val="11"/>
        <color theme="1"/>
        <rFont val="Calibri"/>
        <family val="2"/>
        <charset val="238"/>
        <scheme val="minor"/>
      </rPr>
      <t xml:space="preserve"> na 2 desatninné miesta </t>
    </r>
    <r>
      <rPr>
        <b/>
        <sz val="11"/>
        <color theme="1"/>
        <rFont val="Calibri"/>
        <family val="2"/>
        <charset val="238"/>
        <scheme val="minor"/>
      </rPr>
      <t>so znakom €</t>
    </r>
    <r>
      <rPr>
        <sz val="11"/>
        <color theme="1"/>
        <rFont val="Calibri"/>
        <family val="2"/>
        <charset val="238"/>
        <scheme val="minor"/>
      </rPr>
      <t>.</t>
    </r>
  </si>
  <si>
    <t>Osobný priemer</t>
  </si>
  <si>
    <t>Priemerne za mesiac</t>
  </si>
  <si>
    <t>Spolu za mesiac</t>
  </si>
  <si>
    <r>
      <t xml:space="preserve">Spolu 
</t>
    </r>
    <r>
      <rPr>
        <sz val="9"/>
        <color theme="1"/>
        <rFont val="Calibri"/>
        <family val="2"/>
        <charset val="238"/>
        <scheme val="minor"/>
      </rPr>
      <t>(súčet príjmov zamestnanca)</t>
    </r>
  </si>
  <si>
    <r>
      <rPr>
        <b/>
        <sz val="11"/>
        <color theme="5" tint="-0.499984740745262"/>
        <rFont val="Calibri"/>
        <family val="2"/>
        <charset val="238"/>
        <scheme val="minor"/>
      </rPr>
      <t>"</t>
    </r>
    <r>
      <rPr>
        <b/>
        <sz val="11"/>
        <color theme="0"/>
        <rFont val="Calibri"/>
        <family val="2"/>
        <charset val="238"/>
        <scheme val="minor"/>
      </rPr>
      <t>=SUM(A1:A100)</t>
    </r>
  </si>
  <si>
    <r>
      <rPr>
        <b/>
        <sz val="11"/>
        <color theme="5" tint="-0.499984740745262"/>
        <rFont val="Calibri"/>
        <family val="2"/>
        <charset val="238"/>
        <scheme val="minor"/>
      </rPr>
      <t>"</t>
    </r>
    <r>
      <rPr>
        <b/>
        <sz val="11"/>
        <color theme="0"/>
        <rFont val="Calibri"/>
        <family val="2"/>
        <charset val="238"/>
        <scheme val="minor"/>
      </rPr>
      <t>=AVERAGE(C1:H1)</t>
    </r>
  </si>
  <si>
    <r>
      <rPr>
        <b/>
        <sz val="11"/>
        <color theme="5" tint="-0.499984740745262"/>
        <rFont val="Calibri"/>
        <family val="2"/>
        <charset val="238"/>
        <scheme val="minor"/>
      </rPr>
      <t>"</t>
    </r>
    <r>
      <rPr>
        <b/>
        <sz val="11"/>
        <color theme="0"/>
        <rFont val="Calibri"/>
        <family val="2"/>
        <charset val="238"/>
        <scheme val="minor"/>
      </rPr>
      <t>=COUNT(A1:H5)</t>
    </r>
  </si>
  <si>
    <r>
      <rPr>
        <b/>
        <sz val="11"/>
        <color theme="5" tint="-0.499984740745262"/>
        <rFont val="Calibri"/>
        <family val="2"/>
        <charset val="238"/>
        <scheme val="minor"/>
      </rPr>
      <t>"</t>
    </r>
    <r>
      <rPr>
        <b/>
        <sz val="11"/>
        <color theme="0"/>
        <rFont val="Calibri"/>
        <family val="2"/>
        <charset val="238"/>
        <scheme val="minor"/>
      </rPr>
      <t>=MAX(C1:C21)</t>
    </r>
  </si>
  <si>
    <r>
      <rPr>
        <b/>
        <sz val="11"/>
        <color theme="5" tint="-0.499984740745262"/>
        <rFont val="Calibri"/>
        <family val="2"/>
        <charset val="238"/>
        <scheme val="minor"/>
      </rPr>
      <t>"</t>
    </r>
    <r>
      <rPr>
        <b/>
        <sz val="11"/>
        <color theme="0"/>
        <rFont val="Calibri"/>
        <family val="2"/>
        <charset val="238"/>
        <scheme val="minor"/>
      </rPr>
      <t>=MIN(B30:B35)</t>
    </r>
  </si>
  <si>
    <t>Súčet (spočíta všetky čísla v zvolenej oblasti)</t>
  </si>
  <si>
    <t>Počet čísel (zistí, v koľkých bunkách v oblasti sú čísla)</t>
  </si>
  <si>
    <t xml:space="preserve">ak chceme stále použiť hodtou v bunke, </t>
  </si>
  <si>
    <t>musíme ju fixovať (znakom $ pred písmeno aj číslo)</t>
  </si>
  <si>
    <t xml:space="preserve">pri kopírovaní vzorca sa menia (relatívne posúvajú) adresy buniek, </t>
  </si>
  <si>
    <r>
      <rPr>
        <b/>
        <sz val="11"/>
        <color theme="0"/>
        <rFont val="Calibri"/>
        <family val="2"/>
        <charset val="238"/>
        <scheme val="minor"/>
      </rPr>
      <t xml:space="preserve">    VZORCE</t>
    </r>
    <r>
      <rPr>
        <sz val="11"/>
        <color theme="0"/>
        <rFont val="Calibri"/>
        <family val="2"/>
        <charset val="238"/>
        <scheme val="minor"/>
      </rPr>
      <t xml:space="preserve"> &gt;&gt; Automatický súčet &gt;&gt;  </t>
    </r>
  </si>
  <si>
    <r>
      <t xml:space="preserve">3. použijeme zoznam všetkých funkcií: </t>
    </r>
    <r>
      <rPr>
        <b/>
        <sz val="11"/>
        <color theme="0"/>
        <rFont val="Calibri"/>
        <family val="2"/>
        <charset val="238"/>
        <scheme val="minor"/>
      </rPr>
      <t>Vložiť funkciu</t>
    </r>
  </si>
  <si>
    <t>Pobočka</t>
  </si>
  <si>
    <t>Predaný tovar</t>
  </si>
  <si>
    <t xml:space="preserve">Cena </t>
  </si>
  <si>
    <t>KE</t>
  </si>
  <si>
    <t>TV</t>
  </si>
  <si>
    <t>Koľkokrát je záznam z pobočky v BA:</t>
  </si>
  <si>
    <t>BA</t>
  </si>
  <si>
    <t>PS</t>
  </si>
  <si>
    <t>Koľkokrát je záznam z pobočky v KE:</t>
  </si>
  <si>
    <t>ZA</t>
  </si>
  <si>
    <t>Koľkokrát je záznam z pobočky v ZA:</t>
  </si>
  <si>
    <t>Koľko položiek bolo lacnejších ako 250€:</t>
  </si>
  <si>
    <t>Koľko položiek stálo presne 300€:</t>
  </si>
  <si>
    <t>Koľko položiek bolo drahších ako 500€ (vrátane):</t>
  </si>
  <si>
    <t>Koľko TV sa predalo:</t>
  </si>
  <si>
    <t>Koľko PS sa predalo:</t>
  </si>
  <si>
    <r>
      <t xml:space="preserve">Pomocou funkcie </t>
    </r>
    <r>
      <rPr>
        <b/>
        <sz val="11"/>
        <color theme="1"/>
        <rFont val="Calibri"/>
        <family val="2"/>
        <charset val="238"/>
        <scheme val="minor"/>
      </rPr>
      <t>COUNTIF</t>
    </r>
    <r>
      <rPr>
        <sz val="11"/>
        <color theme="1"/>
        <rFont val="Calibri"/>
        <family val="2"/>
        <charset val="238"/>
        <scheme val="minor"/>
      </rPr>
      <t xml:space="preserve"> (na karte VZORCE &gt;&gt; Vložiť funkciu) zistite požadované (v sivom políčku je ukážka).</t>
    </r>
  </si>
  <si>
    <t>pozn. &gt;=</t>
  </si>
  <si>
    <r>
      <rPr>
        <b/>
        <sz val="14"/>
        <color theme="5" tint="-0.499984740745262"/>
        <rFont val="Calibri"/>
        <family val="2"/>
        <charset val="238"/>
        <scheme val="minor"/>
      </rPr>
      <t>"</t>
    </r>
    <r>
      <rPr>
        <b/>
        <sz val="14"/>
        <color theme="0"/>
        <rFont val="Calibri"/>
        <family val="2"/>
        <charset val="238"/>
        <scheme val="minor"/>
      </rPr>
      <t>=SUMIF(A1:A10;"obuv";B1:B10)</t>
    </r>
  </si>
  <si>
    <t xml:space="preserve">…zoberie len tie bunky v oblasti A1:A10, ktoré tam majú "obuv" </t>
  </si>
  <si>
    <t xml:space="preserve">    a následne spočíta hodnoty v týchto riadkoch uvedené v B1:B10)</t>
  </si>
  <si>
    <t>Mesto</t>
  </si>
  <si>
    <t>Predajňa</t>
  </si>
  <si>
    <t>Cena 1kg chleba</t>
  </si>
  <si>
    <t>Agro</t>
  </si>
  <si>
    <t>priemerná cena chleba  v košických predajniach:</t>
  </si>
  <si>
    <t>Lidl</t>
  </si>
  <si>
    <t>priemerná cena chleba v bratislavských predajniach:</t>
  </si>
  <si>
    <t>Billa</t>
  </si>
  <si>
    <t>priemerná cena chleba  v žilinských predajniach:</t>
  </si>
  <si>
    <t>priemerná cena chleba v predajniach Lidl:</t>
  </si>
  <si>
    <t>priemerná cena chleba v predajniach Agro:</t>
  </si>
  <si>
    <t>priemerná cena chleba v predajniach Billa:</t>
  </si>
  <si>
    <r>
      <t xml:space="preserve">Pomocou funkcie </t>
    </r>
    <r>
      <rPr>
        <b/>
        <sz val="11"/>
        <color theme="1"/>
        <rFont val="Calibri"/>
        <family val="2"/>
        <charset val="238"/>
        <scheme val="minor"/>
      </rPr>
      <t>AVERAGEIF</t>
    </r>
    <r>
      <rPr>
        <sz val="11"/>
        <color theme="1"/>
        <rFont val="Calibri"/>
        <family val="2"/>
        <charset val="238"/>
        <scheme val="minor"/>
      </rPr>
      <t xml:space="preserve"> (na karte VZORCE &gt;&gt; Vložiť funkciu) zistite požadované (v sivom políčku je ukážka).</t>
    </r>
  </si>
  <si>
    <t xml:space="preserve">    a následne vypočíta priemer hodnôt v týchto riadkoch, ktoré sú uvedené v B1:B10)</t>
  </si>
  <si>
    <t>funkcia</t>
  </si>
  <si>
    <t>výsledok</t>
  </si>
  <si>
    <t>popis vlastnými slovami</t>
  </si>
  <si>
    <t>bez parametrov</t>
  </si>
  <si>
    <t>TODAY</t>
  </si>
  <si>
    <t>NOW</t>
  </si>
  <si>
    <t>YEAR</t>
  </si>
  <si>
    <t>HOUR</t>
  </si>
  <si>
    <t>SECOND</t>
  </si>
  <si>
    <t>Použite vymenované funkcie (výsledok operácie ukladajte do stĺpca E) a zistite čo robia.</t>
  </si>
  <si>
    <t>z hodnoty v E56</t>
  </si>
  <si>
    <t>z hodnoty v E57</t>
  </si>
  <si>
    <t>Priezvisko</t>
  </si>
  <si>
    <t>Titul pred menom</t>
  </si>
  <si>
    <t>Celé meno s titulom 
(titul, meno, priezvisko)</t>
  </si>
  <si>
    <t>Strnisko</t>
  </si>
  <si>
    <t>Jozef</t>
  </si>
  <si>
    <t>Mgr.</t>
  </si>
  <si>
    <t>Tomášová</t>
  </si>
  <si>
    <t>Agnesa</t>
  </si>
  <si>
    <t>Ing.</t>
  </si>
  <si>
    <t>Balážová</t>
  </si>
  <si>
    <t>Želmíra</t>
  </si>
  <si>
    <t>RNDr.</t>
  </si>
  <si>
    <t>Praslička</t>
  </si>
  <si>
    <t>Anton</t>
  </si>
  <si>
    <t>MUDr.</t>
  </si>
  <si>
    <t>Konrád</t>
  </si>
  <si>
    <t>Kornel</t>
  </si>
  <si>
    <t>Machata</t>
  </si>
  <si>
    <t>Július</t>
  </si>
  <si>
    <t>Blažený</t>
  </si>
  <si>
    <t>Blažej</t>
  </si>
  <si>
    <t>PaedDr.</t>
  </si>
  <si>
    <t>Gurkovič</t>
  </si>
  <si>
    <t>Oleg</t>
  </si>
  <si>
    <t xml:space="preserve">...vytvorí nový reťaze zložený z toho čo je v bunke A1, za to vloží medzeru </t>
  </si>
  <si>
    <r>
      <rPr>
        <b/>
        <sz val="14"/>
        <color rgb="FF632523"/>
        <rFont val="Calibri"/>
        <family val="2"/>
        <charset val="238"/>
        <scheme val="minor"/>
      </rPr>
      <t>"</t>
    </r>
    <r>
      <rPr>
        <b/>
        <sz val="14"/>
        <color theme="0"/>
        <rFont val="Calibri"/>
        <family val="2"/>
        <charset val="238"/>
        <scheme val="minor"/>
      </rPr>
      <t>=CONCATENATE(A1;" ";A2;".")</t>
    </r>
  </si>
  <si>
    <t xml:space="preserve">   a za ňu sa pripojí obsah bunky A2 a tesne za to sa pripojí bodka</t>
  </si>
  <si>
    <r>
      <rPr>
        <b/>
        <sz val="14"/>
        <color rgb="FF632523"/>
        <rFont val="Calibri"/>
        <family val="2"/>
        <charset val="238"/>
        <scheme val="minor"/>
      </rPr>
      <t>"</t>
    </r>
    <r>
      <rPr>
        <b/>
        <sz val="14"/>
        <color theme="0"/>
        <rFont val="Calibri"/>
        <family val="2"/>
        <charset val="238"/>
        <scheme val="minor"/>
      </rPr>
      <t>=AVERAGEIF(A1:A10;"obuv";B1:B10)</t>
    </r>
  </si>
  <si>
    <r>
      <t xml:space="preserve">Použite funkciu </t>
    </r>
    <r>
      <rPr>
        <b/>
        <sz val="11"/>
        <color theme="1"/>
        <rFont val="Calibri"/>
        <family val="2"/>
        <charset val="238"/>
        <scheme val="minor"/>
      </rPr>
      <t>CONCATENATE</t>
    </r>
    <r>
      <rPr>
        <sz val="11"/>
        <color theme="1"/>
        <rFont val="Calibri"/>
        <family val="2"/>
        <charset val="238"/>
        <scheme val="minor"/>
      </rPr>
      <t xml:space="preserve"> na vytovrenie celého mena účastníka konferencie. (pozn. pre vloženie medzier použite reťazec " ")</t>
    </r>
  </si>
  <si>
    <r>
      <rPr>
        <b/>
        <sz val="8"/>
        <color theme="1"/>
        <rFont val="Calibri"/>
        <family val="2"/>
        <charset val="238"/>
        <scheme val="minor"/>
      </rPr>
      <t xml:space="preserve">celkový priemer </t>
    </r>
    <r>
      <rPr>
        <sz val="8"/>
        <color theme="1"/>
        <rFont val="Calibri"/>
        <family val="2"/>
        <charset val="238"/>
        <scheme val="minor"/>
      </rPr>
      <t>(priemer zo všetkých osobných priemerov všetkých zamestnancov)</t>
    </r>
  </si>
  <si>
    <t>koľko stáli spolu všetky predané TV (funkcia SUMIF):</t>
  </si>
  <si>
    <t>koľko stáli spolu všetky predané položky v BA (funkcia SUMIF):</t>
  </si>
  <si>
    <t>koľko stáli spolu všetky PS (funkcia SUMIF):</t>
  </si>
  <si>
    <t>koľko stáli spolu všetky predané položky v KE (funkcia SUMIF):</t>
  </si>
  <si>
    <t>FIXÁCIA BUNIEK VO VZORCOCH</t>
  </si>
  <si>
    <t>užitočné, ak nechceme pri kopírovaní vzorcov meniť adresu bunky (nech sa počíta vždy z konkrétnej bunky)</t>
  </si>
  <si>
    <r>
      <t xml:space="preserve">fixujeme pomocou znaku </t>
    </r>
    <r>
      <rPr>
        <b/>
        <sz val="14"/>
        <color theme="0"/>
        <rFont val="Calibri"/>
        <family val="2"/>
        <charset val="238"/>
        <scheme val="minor"/>
      </rPr>
      <t>$</t>
    </r>
  </si>
  <si>
    <t>toľkonásobok</t>
  </si>
  <si>
    <t>hodnota A</t>
  </si>
  <si>
    <t>hodnota B</t>
  </si>
  <si>
    <t>vyskúšajte kopírovať vzorec z K7 do K8 a K9:</t>
  </si>
  <si>
    <t>..každý vzorec začíname zapisovať znakom = a za ním návod na výpočet s adresami buniek</t>
  </si>
  <si>
    <t>Pozn. vážený priemer sa vypočíta ako podiel súčtu známok vynásobených ich váhou a súčtu všetkých váh  známok). Pre lepšie kopírovanie vzorcov fixujte bunky s váhami v riadku 40.</t>
  </si>
  <si>
    <t>Výdavky 2024</t>
  </si>
  <si>
    <t>Plán 2025</t>
  </si>
  <si>
    <t xml:space="preserve">V tabuľke sú výdavky istej firmy v roku 2024, doplňte do nej plánované výdavky na ďalší rok do stĺpca F, </t>
  </si>
  <si>
    <r>
      <t>Skopírujte takto vypočítané hodnoty z F do stĺpca G (</t>
    </r>
    <r>
      <rPr>
        <b/>
        <sz val="11"/>
        <color theme="1"/>
        <rFont val="Calibri"/>
        <family val="2"/>
        <charset val="238"/>
        <scheme val="minor"/>
      </rPr>
      <t>iba hodnoty</t>
    </r>
    <r>
      <rPr>
        <sz val="11"/>
        <color theme="1"/>
        <rFont val="Calibri"/>
        <family val="2"/>
        <charset val="238"/>
        <scheme val="minor"/>
      </rPr>
      <t>).</t>
    </r>
  </si>
  <si>
    <t>KÓPIA hodnôt</t>
  </si>
  <si>
    <t>a)</t>
  </si>
  <si>
    <t>b)</t>
  </si>
  <si>
    <t>c)</t>
  </si>
  <si>
    <t>d)</t>
  </si>
  <si>
    <t>e)</t>
  </si>
  <si>
    <t>keď sa plánuje s 20% navýšením (koeficient zmeny je predpripravený v bunke L17).</t>
  </si>
  <si>
    <t>Zmeňte koeficient v L17 tak, aby Plán 2025 bol iba o 8% navýšený (namiesto 20%).</t>
  </si>
  <si>
    <t>Zmeňte koeficient v L17 tak, aby Plán 2025 bol o 2% znížený oproti Výdavkom 2024.</t>
  </si>
  <si>
    <t>^^^</t>
  </si>
  <si>
    <t>Pracovný zošit 02 z EXCELu</t>
  </si>
  <si>
    <t>Vzorce a funkcie</t>
  </si>
  <si>
    <t>Priezvisko-02-Excel-funkcie.xlsx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</si>
</sst>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€&quot;;[Red]\-#,##0\ &quot;€&quot;"/>
    <numFmt numFmtId="168" formatCode="#,##0.00\ &quot;€&quot;"/>
    <numFmt numFmtId="170" formatCode="#,##0_ ;[Red]\-#,##0\ 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32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5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sz val="8"/>
      <name val="Times New Roman CE"/>
    </font>
    <font>
      <b/>
      <sz val="10"/>
      <color theme="1"/>
      <name val="Calibri"/>
      <family val="2"/>
      <charset val="238"/>
      <scheme val="minor"/>
    </font>
    <font>
      <sz val="11"/>
      <color theme="5" tint="0.39997558519241921"/>
      <name val="Calibri"/>
      <family val="2"/>
      <charset val="238"/>
      <scheme val="minor"/>
    </font>
    <font>
      <b/>
      <sz val="14"/>
      <color theme="5" tint="-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theme="5" tint="-0.499984740745262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4"/>
      <color rgb="FF632523"/>
      <name val="Calibri"/>
      <family val="2"/>
      <charset val="238"/>
      <scheme val="minor"/>
    </font>
    <font>
      <sz val="11"/>
      <color theme="5" tint="0.59999389629810485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0.3499862666707357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7" fillId="0" borderId="0"/>
  </cellStyleXfs>
  <cellXfs count="152">
    <xf numFmtId="0" fontId="0" fillId="0" borderId="0" xfId="0"/>
    <xf numFmtId="0" fontId="0" fillId="0" borderId="0" xfId="0" applyAlignment="1">
      <alignment horizontal="center"/>
    </xf>
    <xf numFmtId="0" fontId="0" fillId="4" borderId="1" xfId="0" applyFill="1" applyBorder="1"/>
    <xf numFmtId="0" fontId="4" fillId="6" borderId="0" xfId="0" applyFont="1" applyFill="1"/>
    <xf numFmtId="0" fontId="6" fillId="6" borderId="0" xfId="0" applyFont="1" applyFill="1"/>
    <xf numFmtId="0" fontId="0" fillId="4" borderId="1" xfId="0" applyFill="1" applyBorder="1" applyAlignment="1">
      <alignment horizontal="left" vertical="center"/>
    </xf>
    <xf numFmtId="0" fontId="0" fillId="7" borderId="8" xfId="0" applyFill="1" applyBorder="1"/>
    <xf numFmtId="0" fontId="0" fillId="7" borderId="9" xfId="0" applyFill="1" applyBorder="1"/>
    <xf numFmtId="0" fontId="0" fillId="7" borderId="11" xfId="0" applyFill="1" applyBorder="1"/>
    <xf numFmtId="0" fontId="0" fillId="7" borderId="5" xfId="0" applyFill="1" applyBorder="1"/>
    <xf numFmtId="0" fontId="0" fillId="4" borderId="1" xfId="0" applyFill="1" applyBorder="1" applyAlignment="1">
      <alignment horizontal="center" vertical="center"/>
    </xf>
    <xf numFmtId="0" fontId="0" fillId="7" borderId="8" xfId="0" applyFill="1" applyBorder="1" applyAlignment="1">
      <alignment horizontal="center"/>
    </xf>
    <xf numFmtId="0" fontId="0" fillId="7" borderId="7" xfId="0" applyFill="1" applyBorder="1"/>
    <xf numFmtId="0" fontId="0" fillId="7" borderId="10" xfId="0" applyFill="1" applyBorder="1"/>
    <xf numFmtId="0" fontId="0" fillId="7" borderId="5" xfId="0" applyFill="1" applyBorder="1" applyAlignment="1">
      <alignment horizontal="center"/>
    </xf>
    <xf numFmtId="0" fontId="0" fillId="7" borderId="12" xfId="0" applyFill="1" applyBorder="1"/>
    <xf numFmtId="0" fontId="1" fillId="7" borderId="6" xfId="0" applyFont="1" applyFill="1" applyBorder="1"/>
    <xf numFmtId="0" fontId="1" fillId="7" borderId="8" xfId="0" applyFont="1" applyFill="1" applyBorder="1"/>
    <xf numFmtId="0" fontId="8" fillId="0" borderId="0" xfId="0" applyFont="1"/>
    <xf numFmtId="0" fontId="1" fillId="7" borderId="9" xfId="0" applyFont="1" applyFill="1" applyBorder="1" applyAlignment="1">
      <alignment horizontal="right"/>
    </xf>
    <xf numFmtId="0" fontId="0" fillId="4" borderId="1" xfId="0" applyFill="1" applyBorder="1" applyAlignment="1">
      <alignment horizontal="center"/>
    </xf>
    <xf numFmtId="0" fontId="0" fillId="4" borderId="0" xfId="0" applyFill="1"/>
    <xf numFmtId="0" fontId="9" fillId="6" borderId="0" xfId="0" applyFont="1" applyFill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2" fillId="6" borderId="0" xfId="0" applyFont="1" applyFill="1" applyAlignment="1">
      <alignment horizontal="right"/>
    </xf>
    <xf numFmtId="0" fontId="0" fillId="7" borderId="0" xfId="0" applyFill="1" applyBorder="1"/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ill="1" applyBorder="1"/>
    <xf numFmtId="0" fontId="13" fillId="7" borderId="0" xfId="0" applyFont="1" applyFill="1" applyBorder="1" applyAlignment="1">
      <alignment vertical="center"/>
    </xf>
    <xf numFmtId="0" fontId="0" fillId="7" borderId="0" xfId="0" applyFont="1" applyFill="1" applyBorder="1"/>
    <xf numFmtId="0" fontId="0" fillId="7" borderId="10" xfId="0" applyFont="1" applyFill="1" applyBorder="1"/>
    <xf numFmtId="0" fontId="13" fillId="11" borderId="21" xfId="0" applyFont="1" applyFill="1" applyBorder="1" applyAlignment="1">
      <alignment horizontal="center" vertical="center"/>
    </xf>
    <xf numFmtId="0" fontId="13" fillId="11" borderId="22" xfId="0" applyFont="1" applyFill="1" applyBorder="1" applyAlignment="1">
      <alignment horizontal="center" vertical="center" wrapText="1"/>
    </xf>
    <xf numFmtId="0" fontId="13" fillId="11" borderId="23" xfId="0" applyFont="1" applyFill="1" applyBorder="1" applyAlignment="1">
      <alignment horizontal="center" vertical="center" wrapText="1"/>
    </xf>
    <xf numFmtId="0" fontId="13" fillId="11" borderId="24" xfId="0" applyFont="1" applyFill="1" applyBorder="1" applyAlignment="1">
      <alignment horizontal="center" vertical="center" wrapText="1"/>
    </xf>
    <xf numFmtId="0" fontId="13" fillId="2" borderId="25" xfId="0" applyFont="1" applyFill="1" applyBorder="1"/>
    <xf numFmtId="0" fontId="0" fillId="0" borderId="14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4" borderId="26" xfId="0" applyFont="1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13" fillId="2" borderId="27" xfId="0" applyFont="1" applyFill="1" applyBorder="1"/>
    <xf numFmtId="0" fontId="0" fillId="0" borderId="1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/>
    </xf>
    <xf numFmtId="0" fontId="13" fillId="2" borderId="28" xfId="0" applyFont="1" applyFill="1" applyBorder="1"/>
    <xf numFmtId="0" fontId="0" fillId="0" borderId="17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4" borderId="29" xfId="0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4" borderId="1" xfId="0" applyFont="1" applyFill="1" applyBorder="1"/>
    <xf numFmtId="0" fontId="7" fillId="3" borderId="1" xfId="0" applyFont="1" applyFill="1" applyBorder="1" applyAlignment="1">
      <alignment horizontal="center" vertical="center" wrapText="1"/>
    </xf>
    <xf numFmtId="0" fontId="13" fillId="0" borderId="1" xfId="0" applyFont="1" applyBorder="1"/>
    <xf numFmtId="0" fontId="0" fillId="3" borderId="1" xfId="0" applyFont="1" applyFill="1" applyBorder="1"/>
    <xf numFmtId="0" fontId="0" fillId="4" borderId="0" xfId="0" applyFill="1" applyBorder="1"/>
    <xf numFmtId="0" fontId="0" fillId="7" borderId="8" xfId="0" applyFill="1" applyBorder="1" applyAlignment="1">
      <alignment horizontal="right"/>
    </xf>
    <xf numFmtId="0" fontId="16" fillId="5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0" fontId="13" fillId="0" borderId="1" xfId="0" applyNumberFormat="1" applyFont="1" applyFill="1" applyBorder="1" applyAlignment="1">
      <alignment horizontal="center" vertical="center"/>
    </xf>
    <xf numFmtId="0" fontId="0" fillId="12" borderId="1" xfId="0" applyFill="1" applyBorder="1"/>
    <xf numFmtId="0" fontId="1" fillId="7" borderId="0" xfId="0" applyFont="1" applyFill="1" applyBorder="1" applyAlignment="1">
      <alignment horizontal="right"/>
    </xf>
    <xf numFmtId="0" fontId="13" fillId="0" borderId="1" xfId="1" applyFont="1" applyFill="1" applyBorder="1" applyAlignment="1" applyProtection="1">
      <alignment horizontal="center" vertical="center"/>
    </xf>
    <xf numFmtId="170" fontId="13" fillId="0" borderId="1" xfId="1" applyNumberFormat="1" applyFont="1" applyFill="1" applyBorder="1" applyAlignment="1" applyProtection="1">
      <alignment horizontal="center" vertical="center"/>
      <protection locked="0"/>
    </xf>
    <xf numFmtId="0" fontId="14" fillId="9" borderId="3" xfId="0" applyFont="1" applyFill="1" applyBorder="1" applyAlignment="1">
      <alignment horizontal="center" vertical="center"/>
    </xf>
    <xf numFmtId="0" fontId="14" fillId="9" borderId="20" xfId="0" applyFont="1" applyFill="1" applyBorder="1" applyAlignment="1">
      <alignment horizontal="center" vertical="center"/>
    </xf>
    <xf numFmtId="0" fontId="0" fillId="0" borderId="0" xfId="0" applyFill="1"/>
    <xf numFmtId="0" fontId="0" fillId="8" borderId="30" xfId="0" applyFill="1" applyBorder="1"/>
    <xf numFmtId="0" fontId="0" fillId="8" borderId="31" xfId="0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0" fillId="8" borderId="33" xfId="0" applyFill="1" applyBorder="1" applyAlignment="1">
      <alignment horizontal="center" vertical="center"/>
    </xf>
    <xf numFmtId="0" fontId="0" fillId="8" borderId="30" xfId="0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center" vertical="center" wrapText="1"/>
    </xf>
    <xf numFmtId="0" fontId="0" fillId="0" borderId="25" xfId="0" applyBorder="1"/>
    <xf numFmtId="0" fontId="0" fillId="4" borderId="35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25" xfId="0" applyFill="1" applyBorder="1"/>
    <xf numFmtId="0" fontId="0" fillId="0" borderId="27" xfId="0" applyBorder="1"/>
    <xf numFmtId="0" fontId="0" fillId="4" borderId="20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27" xfId="0" applyFill="1" applyBorder="1"/>
    <xf numFmtId="0" fontId="0" fillId="0" borderId="37" xfId="0" applyBorder="1"/>
    <xf numFmtId="0" fontId="0" fillId="4" borderId="38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37" xfId="0" applyFill="1" applyBorder="1"/>
    <xf numFmtId="0" fontId="0" fillId="0" borderId="28" xfId="0" applyBorder="1"/>
    <xf numFmtId="0" fontId="0" fillId="4" borderId="39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0" fillId="4" borderId="28" xfId="0" applyFill="1" applyBorder="1"/>
    <xf numFmtId="0" fontId="4" fillId="0" borderId="0" xfId="0" applyFont="1" applyAlignment="1">
      <alignment horizontal="center" vertical="center"/>
    </xf>
    <xf numFmtId="0" fontId="4" fillId="10" borderId="6" xfId="0" applyFont="1" applyFill="1" applyBorder="1"/>
    <xf numFmtId="0" fontId="4" fillId="10" borderId="8" xfId="0" applyFont="1" applyFill="1" applyBorder="1"/>
    <xf numFmtId="0" fontId="4" fillId="10" borderId="8" xfId="0" applyFont="1" applyFill="1" applyBorder="1" applyAlignment="1">
      <alignment horizontal="center"/>
    </xf>
    <xf numFmtId="0" fontId="0" fillId="10" borderId="7" xfId="0" applyFill="1" applyBorder="1"/>
    <xf numFmtId="0" fontId="4" fillId="10" borderId="9" xfId="0" applyFont="1" applyFill="1" applyBorder="1"/>
    <xf numFmtId="0" fontId="5" fillId="10" borderId="0" xfId="0" applyFont="1" applyFill="1" applyBorder="1" applyAlignment="1"/>
    <xf numFmtId="0" fontId="4" fillId="10" borderId="0" xfId="0" applyFont="1" applyFill="1" applyBorder="1"/>
    <xf numFmtId="0" fontId="4" fillId="10" borderId="0" xfId="0" applyFont="1" applyFill="1" applyBorder="1" applyAlignment="1">
      <alignment horizontal="center"/>
    </xf>
    <xf numFmtId="0" fontId="0" fillId="10" borderId="10" xfId="0" applyFill="1" applyBorder="1"/>
    <xf numFmtId="0" fontId="5" fillId="10" borderId="0" xfId="0" applyFont="1" applyFill="1" applyBorder="1"/>
    <xf numFmtId="0" fontId="3" fillId="10" borderId="0" xfId="0" applyFont="1" applyFill="1" applyBorder="1"/>
    <xf numFmtId="0" fontId="19" fillId="10" borderId="0" xfId="0" applyFont="1" applyFill="1" applyBorder="1"/>
    <xf numFmtId="0" fontId="11" fillId="10" borderId="0" xfId="0" applyFont="1" applyFill="1" applyBorder="1"/>
    <xf numFmtId="0" fontId="0" fillId="0" borderId="0" xfId="0" applyAlignment="1">
      <alignment horizontal="center" vertical="center"/>
    </xf>
    <xf numFmtId="0" fontId="4" fillId="10" borderId="11" xfId="0" applyFont="1" applyFill="1" applyBorder="1"/>
    <xf numFmtId="0" fontId="4" fillId="10" borderId="5" xfId="0" applyFont="1" applyFill="1" applyBorder="1"/>
    <xf numFmtId="0" fontId="4" fillId="10" borderId="5" xfId="0" applyFont="1" applyFill="1" applyBorder="1" applyAlignment="1">
      <alignment horizontal="center"/>
    </xf>
    <xf numFmtId="0" fontId="0" fillId="10" borderId="12" xfId="0" applyFill="1" applyBorder="1"/>
    <xf numFmtId="0" fontId="4" fillId="10" borderId="0" xfId="0" applyFont="1" applyFill="1" applyBorder="1" applyAlignment="1">
      <alignment horizontal="right"/>
    </xf>
    <xf numFmtId="0" fontId="21" fillId="7" borderId="0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vertical="top"/>
    </xf>
    <xf numFmtId="0" fontId="0" fillId="7" borderId="0" xfId="0" applyFill="1" applyBorder="1" applyAlignment="1">
      <alignment horizontal="center"/>
    </xf>
    <xf numFmtId="0" fontId="25" fillId="13" borderId="1" xfId="0" applyFont="1" applyFill="1" applyBorder="1" applyAlignment="1">
      <alignment horizontal="center"/>
    </xf>
    <xf numFmtId="168" fontId="0" fillId="4" borderId="1" xfId="0" applyNumberFormat="1" applyFill="1" applyBorder="1" applyAlignment="1">
      <alignment horizontal="center"/>
    </xf>
    <xf numFmtId="0" fontId="0" fillId="7" borderId="0" xfId="0" applyFill="1" applyBorder="1" applyAlignment="1">
      <alignment horizontal="right"/>
    </xf>
    <xf numFmtId="0" fontId="0" fillId="8" borderId="1" xfId="0" applyFill="1" applyBorder="1"/>
    <xf numFmtId="0" fontId="0" fillId="7" borderId="0" xfId="0" applyFill="1" applyBorder="1" applyAlignment="1">
      <alignment horizontal="right"/>
    </xf>
    <xf numFmtId="0" fontId="0" fillId="7" borderId="41" xfId="0" applyFill="1" applyBorder="1" applyAlignment="1">
      <alignment horizontal="right"/>
    </xf>
    <xf numFmtId="0" fontId="0" fillId="7" borderId="42" xfId="0" applyFill="1" applyBorder="1" applyAlignment="1">
      <alignment horizontal="right"/>
    </xf>
    <xf numFmtId="168" fontId="0" fillId="8" borderId="1" xfId="0" applyNumberFormat="1" applyFill="1" applyBorder="1" applyAlignment="1">
      <alignment horizontal="center"/>
    </xf>
    <xf numFmtId="168" fontId="0" fillId="8" borderId="1" xfId="0" applyNumberFormat="1" applyFill="1" applyBorder="1"/>
    <xf numFmtId="0" fontId="25" fillId="7" borderId="0" xfId="0" applyFont="1" applyFill="1" applyBorder="1" applyAlignment="1">
      <alignment horizontal="center"/>
    </xf>
    <xf numFmtId="0" fontId="25" fillId="13" borderId="1" xfId="0" applyFon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22" fontId="0" fillId="4" borderId="1" xfId="0" applyNumberFormat="1" applyFill="1" applyBorder="1" applyAlignment="1">
      <alignment horizontal="center"/>
    </xf>
    <xf numFmtId="0" fontId="0" fillId="4" borderId="1" xfId="0" applyNumberFormat="1" applyFill="1" applyBorder="1" applyAlignment="1">
      <alignment horizontal="center"/>
    </xf>
    <xf numFmtId="0" fontId="25" fillId="13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/>
    <xf numFmtId="0" fontId="0" fillId="7" borderId="0" xfId="0" applyFill="1" applyBorder="1" applyAlignment="1"/>
    <xf numFmtId="0" fontId="0" fillId="4" borderId="0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7" fillId="10" borderId="0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1" xfId="2" applyFont="1" applyFill="1" applyBorder="1" applyAlignment="1" applyProtection="1">
      <alignment horizontal="left" vertical="center" wrapText="1"/>
    </xf>
    <xf numFmtId="0" fontId="14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6" fontId="13" fillId="0" borderId="1" xfId="0" applyNumberFormat="1" applyFont="1" applyFill="1" applyBorder="1" applyAlignment="1">
      <alignment horizontal="center" vertical="center"/>
    </xf>
    <xf numFmtId="6" fontId="13" fillId="0" borderId="1" xfId="1" applyNumberFormat="1" applyFont="1" applyFill="1" applyBorder="1" applyAlignment="1" applyProtection="1">
      <alignment horizontal="center" vertical="center"/>
      <protection locked="0"/>
    </xf>
  </cellXfs>
  <cellStyles count="3">
    <cellStyle name="Normálna" xfId="0" builtinId="0"/>
    <cellStyle name="normální_main" xfId="1"/>
    <cellStyle name="normální_ROZPOČET (2)" xfId="2"/>
  </cellStyles>
  <dxfs count="0"/>
  <tableStyles count="0" defaultTableStyle="TableStyleMedium2" defaultPivotStyle="PivotStyleLight16"/>
  <colors>
    <mruColors>
      <color rgb="FF632523"/>
      <color rgb="FFFFFFCC"/>
      <color rgb="FFEAEAEA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37518</xdr:colOff>
      <xdr:row>1</xdr:row>
      <xdr:rowOff>5233</xdr:rowOff>
    </xdr:from>
    <xdr:to>
      <xdr:col>16</xdr:col>
      <xdr:colOff>272271</xdr:colOff>
      <xdr:row>15</xdr:row>
      <xdr:rowOff>16330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25804" y="195733"/>
          <a:ext cx="3816153" cy="2825054"/>
        </a:xfrm>
        <a:prstGeom prst="rect">
          <a:avLst/>
        </a:prstGeom>
      </xdr:spPr>
    </xdr:pic>
    <xdr:clientData/>
  </xdr:twoCellAnchor>
  <xdr:twoCellAnchor>
    <xdr:from>
      <xdr:col>7</xdr:col>
      <xdr:colOff>228598</xdr:colOff>
      <xdr:row>19</xdr:row>
      <xdr:rowOff>261257</xdr:rowOff>
    </xdr:from>
    <xdr:to>
      <xdr:col>7</xdr:col>
      <xdr:colOff>370113</xdr:colOff>
      <xdr:row>22</xdr:row>
      <xdr:rowOff>10887</xdr:rowOff>
    </xdr:to>
    <xdr:sp macro="" textlink="">
      <xdr:nvSpPr>
        <xdr:cNvPr id="3" name="Šípka dolu 2"/>
        <xdr:cNvSpPr/>
      </xdr:nvSpPr>
      <xdr:spPr>
        <a:xfrm>
          <a:off x="6700155" y="4011386"/>
          <a:ext cx="141515" cy="936172"/>
        </a:xfrm>
        <a:prstGeom prst="down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8</xdr:col>
      <xdr:colOff>54426</xdr:colOff>
      <xdr:row>19</xdr:row>
      <xdr:rowOff>277585</xdr:rowOff>
    </xdr:from>
    <xdr:to>
      <xdr:col>8</xdr:col>
      <xdr:colOff>195941</xdr:colOff>
      <xdr:row>22</xdr:row>
      <xdr:rowOff>27215</xdr:rowOff>
    </xdr:to>
    <xdr:sp macro="" textlink="">
      <xdr:nvSpPr>
        <xdr:cNvPr id="4" name="Šípka dolu 3"/>
        <xdr:cNvSpPr/>
      </xdr:nvSpPr>
      <xdr:spPr>
        <a:xfrm rot="20306508">
          <a:off x="7385955" y="4027714"/>
          <a:ext cx="141515" cy="936172"/>
        </a:xfrm>
        <a:prstGeom prst="down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9</xdr:col>
      <xdr:colOff>18268</xdr:colOff>
      <xdr:row>19</xdr:row>
      <xdr:rowOff>212540</xdr:rowOff>
    </xdr:from>
    <xdr:to>
      <xdr:col>9</xdr:col>
      <xdr:colOff>159783</xdr:colOff>
      <xdr:row>22</xdr:row>
      <xdr:rowOff>107056</xdr:rowOff>
    </xdr:to>
    <xdr:sp macro="" textlink="">
      <xdr:nvSpPr>
        <xdr:cNvPr id="5" name="Šípka dolu 4"/>
        <xdr:cNvSpPr/>
      </xdr:nvSpPr>
      <xdr:spPr>
        <a:xfrm rot="19266457">
          <a:off x="8128125" y="3962669"/>
          <a:ext cx="141515" cy="1081058"/>
        </a:xfrm>
        <a:prstGeom prst="down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16328</xdr:colOff>
      <xdr:row>1</xdr:row>
      <xdr:rowOff>5443</xdr:rowOff>
    </xdr:from>
    <xdr:to>
      <xdr:col>16</xdr:col>
      <xdr:colOff>234043</xdr:colOff>
      <xdr:row>10</xdr:row>
      <xdr:rowOff>198008</xdr:rowOff>
    </xdr:to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04614" y="195943"/>
          <a:ext cx="3799115" cy="212477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övesiová Gabriela RNDr." id="{C8F73919-D871-434F-B825-075C8203D949}" userId="S::gabriela.kovesiova@gymmoldava.sk::81abb187-3c85-44c4-a3cb-3380ebdc4b88" providerId="AD"/>
</personList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"/>
  <sheetViews>
    <sheetView tabSelected="1" zoomScaleNormal="100" workbookViewId="0">
      <selection activeCell="B2" sqref="B2:E2"/>
    </sheetView>
  </sheetViews>
  <sheetFormatPr defaultRowHeight="14.6" x14ac:dyDescent="0.4"/>
  <cols>
    <col min="1" max="1" width="3.84375" customWidth="1"/>
    <col min="3" max="3" width="11.3828125" customWidth="1"/>
    <col min="4" max="4" width="53.15234375" customWidth="1"/>
    <col min="5" max="5" width="19.69140625" customWidth="1"/>
    <col min="7" max="7" width="7" hidden="1" customWidth="1"/>
    <col min="8" max="8" width="9.15234375" hidden="1" customWidth="1"/>
    <col min="9" max="12" width="0" hidden="1" customWidth="1"/>
  </cols>
  <sheetData>
    <row r="1" spans="2:7" x14ac:dyDescent="0.4">
      <c r="B1" s="24" t="s">
        <v>21</v>
      </c>
      <c r="C1" s="24"/>
      <c r="D1" s="24"/>
      <c r="E1" s="24"/>
    </row>
    <row r="2" spans="2:7" x14ac:dyDescent="0.4">
      <c r="B2" s="27" t="s">
        <v>250</v>
      </c>
      <c r="C2" s="28"/>
      <c r="D2" s="28"/>
      <c r="E2" s="28"/>
    </row>
    <row r="4" spans="2:7" x14ac:dyDescent="0.4">
      <c r="B4" s="3"/>
      <c r="C4" s="3"/>
      <c r="D4" s="3"/>
      <c r="E4" s="3"/>
    </row>
    <row r="5" spans="2:7" ht="31.5" customHeight="1" x14ac:dyDescent="1.05">
      <c r="B5" s="3"/>
      <c r="C5" s="4" t="s">
        <v>248</v>
      </c>
      <c r="D5" s="3"/>
      <c r="E5" s="3"/>
      <c r="G5" t="s">
        <v>0</v>
      </c>
    </row>
    <row r="6" spans="2:7" ht="20.149999999999999" customHeight="1" x14ac:dyDescent="0.5">
      <c r="B6" s="3"/>
      <c r="C6" s="22" t="s">
        <v>249</v>
      </c>
      <c r="D6" s="22"/>
      <c r="E6" s="3"/>
      <c r="G6" t="s">
        <v>2</v>
      </c>
    </row>
    <row r="7" spans="2:7" ht="20.149999999999999" customHeight="1" x14ac:dyDescent="0.5">
      <c r="B7" s="3"/>
      <c r="C7" s="22"/>
      <c r="D7" s="22"/>
      <c r="E7" s="3"/>
      <c r="G7" t="s">
        <v>3</v>
      </c>
    </row>
    <row r="8" spans="2:7" ht="20.149999999999999" customHeight="1" x14ac:dyDescent="0.4">
      <c r="B8" s="3"/>
      <c r="C8" s="3" t="s">
        <v>4</v>
      </c>
      <c r="D8" s="5"/>
      <c r="E8" s="3"/>
      <c r="G8" t="s">
        <v>5</v>
      </c>
    </row>
    <row r="9" spans="2:7" ht="20.149999999999999" customHeight="1" x14ac:dyDescent="0.4">
      <c r="B9" s="3"/>
      <c r="C9" s="3" t="s">
        <v>6</v>
      </c>
      <c r="D9" s="5"/>
      <c r="E9" s="3"/>
      <c r="G9" t="s">
        <v>7</v>
      </c>
    </row>
    <row r="10" spans="2:7" ht="20.149999999999999" customHeight="1" x14ac:dyDescent="0.4">
      <c r="B10" s="3"/>
      <c r="C10" s="3" t="s">
        <v>8</v>
      </c>
      <c r="D10" s="5"/>
      <c r="E10" s="3"/>
      <c r="G10" t="s">
        <v>9</v>
      </c>
    </row>
    <row r="11" spans="2:7" ht="20.149999999999999" hidden="1" customHeight="1" x14ac:dyDescent="0.4">
      <c r="B11" s="3"/>
      <c r="C11" s="3"/>
      <c r="D11" s="3"/>
      <c r="E11" s="3"/>
      <c r="G11" t="s">
        <v>10</v>
      </c>
    </row>
    <row r="12" spans="2:7" ht="20.149999999999999" hidden="1" customHeight="1" x14ac:dyDescent="0.4">
      <c r="B12" s="3"/>
      <c r="C12" s="3"/>
      <c r="D12" s="3"/>
      <c r="E12" s="3"/>
      <c r="G12" s="18"/>
    </row>
    <row r="13" spans="2:7" ht="20.149999999999999" hidden="1" customHeight="1" x14ac:dyDescent="0.4">
      <c r="B13" s="3"/>
      <c r="C13" s="3"/>
      <c r="D13" s="3"/>
      <c r="E13" s="3"/>
    </row>
    <row r="14" spans="2:7" ht="15.9" customHeight="1" x14ac:dyDescent="0.4">
      <c r="B14" s="3"/>
      <c r="C14" s="25" t="s">
        <v>1</v>
      </c>
      <c r="D14" s="25"/>
      <c r="E14" s="3"/>
      <c r="G14" t="s">
        <v>11</v>
      </c>
    </row>
    <row r="15" spans="2:7" ht="11.15" customHeight="1" x14ac:dyDescent="0.4">
      <c r="B15" s="3"/>
      <c r="C15" s="3"/>
      <c r="D15" s="3"/>
      <c r="E15" s="3"/>
    </row>
    <row r="16" spans="2:7" ht="20.149999999999999" customHeight="1" x14ac:dyDescent="0.4">
      <c r="B16" s="3"/>
      <c r="C16" s="3" t="s">
        <v>12</v>
      </c>
      <c r="D16" s="10"/>
      <c r="E16" s="3"/>
    </row>
    <row r="17" spans="2:5" ht="13.3" customHeight="1" x14ac:dyDescent="0.4">
      <c r="B17" s="3"/>
      <c r="C17" s="3"/>
      <c r="D17" s="3"/>
      <c r="E17" s="3"/>
    </row>
  </sheetData>
  <mergeCells count="5">
    <mergeCell ref="C14:D14"/>
    <mergeCell ref="B2:E2"/>
    <mergeCell ref="B1:E1"/>
    <mergeCell ref="C7:D7"/>
    <mergeCell ref="C6:D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workbookViewId="0"/>
  </sheetViews>
  <sheetFormatPr defaultRowHeight="14.6" x14ac:dyDescent="0.4"/>
  <cols>
    <col min="1" max="1" width="4.921875" customWidth="1"/>
    <col min="3" max="3" width="17.84375" customWidth="1"/>
    <col min="4" max="4" width="14.3828125" customWidth="1"/>
    <col min="5" max="5" width="14.69140625" customWidth="1"/>
    <col min="6" max="6" width="16.69140625" customWidth="1"/>
    <col min="7" max="7" width="13.69140625" customWidth="1"/>
    <col min="8" max="8" width="12.15234375" customWidth="1"/>
    <col min="9" max="9" width="14.4609375" customWidth="1"/>
    <col min="10" max="10" width="13.921875" customWidth="1"/>
    <col min="11" max="11" width="15.84375" customWidth="1"/>
    <col min="12" max="12" width="11.4609375" customWidth="1"/>
    <col min="16" max="16" width="11.4609375" customWidth="1"/>
  </cols>
  <sheetData>
    <row r="1" spans="1:18" ht="15" thickBot="1" x14ac:dyDescent="0.45">
      <c r="A1" s="99">
        <v>5</v>
      </c>
      <c r="J1" s="1"/>
    </row>
    <row r="2" spans="1:18" x14ac:dyDescent="0.4">
      <c r="A2" s="99"/>
      <c r="B2" s="100"/>
      <c r="C2" s="101"/>
      <c r="D2" s="101"/>
      <c r="E2" s="101"/>
      <c r="F2" s="101"/>
      <c r="G2" s="101"/>
      <c r="H2" s="101"/>
      <c r="I2" s="101"/>
      <c r="J2" s="102"/>
      <c r="K2" s="103"/>
      <c r="M2" s="29"/>
      <c r="N2" s="29"/>
      <c r="O2" s="29"/>
      <c r="P2" s="29"/>
      <c r="Q2" s="29"/>
      <c r="R2" s="29"/>
    </row>
    <row r="3" spans="1:18" ht="23.15" x14ac:dyDescent="0.6">
      <c r="A3" s="99"/>
      <c r="B3" s="104"/>
      <c r="C3" s="105" t="s">
        <v>103</v>
      </c>
      <c r="D3" s="106"/>
      <c r="E3" s="106"/>
      <c r="F3" s="106"/>
      <c r="G3" s="106"/>
      <c r="H3" s="106"/>
      <c r="I3" s="106"/>
      <c r="J3" s="107"/>
      <c r="K3" s="108"/>
      <c r="M3" s="29"/>
      <c r="N3" s="29"/>
      <c r="O3" s="29"/>
      <c r="P3" s="29"/>
      <c r="Q3" s="29"/>
      <c r="R3" s="29"/>
    </row>
    <row r="4" spans="1:18" ht="23.15" x14ac:dyDescent="0.6">
      <c r="A4" s="99"/>
      <c r="B4" s="104"/>
      <c r="C4" s="109"/>
      <c r="D4" s="106"/>
      <c r="E4" s="106"/>
      <c r="F4" s="106"/>
      <c r="G4" s="106"/>
      <c r="H4" s="106"/>
      <c r="I4" s="106"/>
      <c r="J4" s="107"/>
      <c r="K4" s="108"/>
      <c r="M4" s="29"/>
      <c r="N4" s="29"/>
      <c r="O4" s="29"/>
      <c r="P4" s="29"/>
      <c r="Q4" s="29"/>
      <c r="R4" s="29"/>
    </row>
    <row r="5" spans="1:18" x14ac:dyDescent="0.4">
      <c r="A5" s="99"/>
      <c r="B5" s="104"/>
      <c r="C5" s="106" t="s">
        <v>104</v>
      </c>
      <c r="D5" s="106"/>
      <c r="E5" s="106"/>
      <c r="F5" s="106"/>
      <c r="G5" s="107"/>
      <c r="H5" s="107"/>
      <c r="I5" s="107"/>
      <c r="J5" s="107"/>
      <c r="K5" s="108"/>
      <c r="M5" s="29"/>
      <c r="N5" s="29"/>
      <c r="O5" s="29"/>
      <c r="P5" s="29"/>
      <c r="Q5" s="29"/>
      <c r="R5" s="29"/>
    </row>
    <row r="6" spans="1:18" x14ac:dyDescent="0.4">
      <c r="A6" s="99"/>
      <c r="B6" s="104"/>
      <c r="C6" s="106" t="s">
        <v>105</v>
      </c>
      <c r="D6" s="106"/>
      <c r="E6" s="106"/>
      <c r="F6" s="106"/>
      <c r="G6" s="106"/>
      <c r="H6" s="106"/>
      <c r="I6" s="107"/>
      <c r="J6" s="107"/>
      <c r="K6" s="108"/>
      <c r="M6" s="29"/>
      <c r="N6" s="29"/>
      <c r="O6" s="29"/>
      <c r="P6" s="29"/>
      <c r="Q6" s="29"/>
      <c r="R6" s="29"/>
    </row>
    <row r="7" spans="1:18" x14ac:dyDescent="0.4">
      <c r="A7" s="99"/>
      <c r="B7" s="104"/>
      <c r="C7" s="106"/>
      <c r="D7" s="106"/>
      <c r="E7" s="106"/>
      <c r="F7" s="106"/>
      <c r="G7" s="106"/>
      <c r="H7" s="106"/>
      <c r="I7" s="107"/>
      <c r="J7" s="107"/>
      <c r="K7" s="108"/>
      <c r="M7" s="29"/>
      <c r="N7" s="29"/>
      <c r="O7" s="29"/>
      <c r="P7" s="29"/>
      <c r="Q7" s="29"/>
      <c r="R7" s="29"/>
    </row>
    <row r="8" spans="1:18" x14ac:dyDescent="0.4">
      <c r="A8" s="99"/>
      <c r="B8" s="104"/>
      <c r="C8" s="110" t="s">
        <v>106</v>
      </c>
      <c r="D8" s="106"/>
      <c r="E8" s="106"/>
      <c r="F8" s="111" t="s">
        <v>107</v>
      </c>
      <c r="G8" s="106"/>
      <c r="H8" s="106" t="s">
        <v>141</v>
      </c>
      <c r="I8" s="106"/>
      <c r="J8" s="107"/>
      <c r="K8" s="108"/>
      <c r="M8" s="29"/>
      <c r="N8" s="29"/>
      <c r="O8" s="29"/>
      <c r="P8" s="29"/>
      <c r="Q8" s="29"/>
      <c r="R8" s="29"/>
    </row>
    <row r="9" spans="1:18" ht="18.45" x14ac:dyDescent="0.5">
      <c r="A9" s="99"/>
      <c r="B9" s="104"/>
      <c r="C9" s="106" t="s">
        <v>108</v>
      </c>
      <c r="D9" s="106"/>
      <c r="E9" s="106"/>
      <c r="F9" s="112" t="s">
        <v>109</v>
      </c>
      <c r="G9" s="106"/>
      <c r="H9" s="106" t="s">
        <v>139</v>
      </c>
      <c r="I9" s="106"/>
      <c r="J9" s="107"/>
      <c r="K9" s="108"/>
      <c r="M9" s="29"/>
      <c r="N9" s="29"/>
      <c r="O9" s="29"/>
      <c r="P9" s="29"/>
      <c r="Q9" s="29"/>
      <c r="R9" s="29"/>
    </row>
    <row r="10" spans="1:18" ht="18.45" x14ac:dyDescent="0.5">
      <c r="A10" s="99"/>
      <c r="B10" s="104"/>
      <c r="C10" s="106"/>
      <c r="D10" s="106"/>
      <c r="E10" s="106"/>
      <c r="F10" s="112"/>
      <c r="G10" s="106"/>
      <c r="H10" s="106" t="s">
        <v>140</v>
      </c>
      <c r="I10" s="106"/>
      <c r="J10" s="107"/>
      <c r="K10" s="108"/>
      <c r="M10" s="29"/>
      <c r="N10" s="29"/>
      <c r="O10" s="29"/>
      <c r="P10" s="29"/>
      <c r="Q10" s="29"/>
      <c r="R10" s="29"/>
    </row>
    <row r="11" spans="1:18" ht="15" thickBot="1" x14ac:dyDescent="0.45">
      <c r="B11" s="114"/>
      <c r="C11" s="115"/>
      <c r="D11" s="115"/>
      <c r="E11" s="115"/>
      <c r="F11" s="115"/>
      <c r="G11" s="115"/>
      <c r="H11" s="115"/>
      <c r="I11" s="115"/>
      <c r="J11" s="116"/>
      <c r="K11" s="117"/>
      <c r="M11" s="29"/>
      <c r="N11" s="29"/>
      <c r="O11" s="29"/>
      <c r="P11" s="29"/>
      <c r="Q11" s="29"/>
      <c r="R11" s="29"/>
    </row>
    <row r="12" spans="1:18" x14ac:dyDescent="0.4">
      <c r="M12" s="29"/>
      <c r="N12" s="29"/>
      <c r="O12" s="29"/>
      <c r="P12" s="29"/>
      <c r="Q12" s="29"/>
      <c r="R12" s="29"/>
    </row>
    <row r="13" spans="1:18" ht="15" thickBot="1" x14ac:dyDescent="0.45">
      <c r="M13" s="29"/>
      <c r="N13" s="29"/>
      <c r="O13" s="29"/>
      <c r="P13" s="29"/>
      <c r="Q13" s="29"/>
      <c r="R13" s="29"/>
    </row>
    <row r="14" spans="1:18" x14ac:dyDescent="0.4">
      <c r="B14" s="16" t="s">
        <v>20</v>
      </c>
      <c r="C14" s="17"/>
      <c r="D14" s="6"/>
      <c r="E14" s="6"/>
      <c r="F14" s="6"/>
      <c r="G14" s="6"/>
      <c r="H14" s="6"/>
      <c r="I14" s="6"/>
      <c r="J14" s="6"/>
      <c r="K14" s="12"/>
      <c r="L14" s="29"/>
      <c r="M14" s="29"/>
      <c r="N14" s="29"/>
      <c r="O14" s="29"/>
      <c r="P14" s="29"/>
      <c r="Q14" s="29"/>
      <c r="R14" s="29"/>
    </row>
    <row r="15" spans="1:18" x14ac:dyDescent="0.4">
      <c r="B15" s="19" t="s">
        <v>14</v>
      </c>
      <c r="C15" s="30" t="s">
        <v>23</v>
      </c>
      <c r="D15" s="30"/>
      <c r="E15" s="26"/>
      <c r="F15" s="26"/>
      <c r="G15" s="26"/>
      <c r="H15" s="26"/>
      <c r="I15" s="26"/>
      <c r="J15" s="26"/>
      <c r="K15" s="13"/>
      <c r="L15" s="29"/>
      <c r="M15" s="29"/>
      <c r="N15" s="29"/>
      <c r="O15" s="29"/>
      <c r="P15" s="29"/>
      <c r="Q15" s="29"/>
      <c r="R15" s="29"/>
    </row>
    <row r="16" spans="1:18" x14ac:dyDescent="0.4">
      <c r="B16" s="7"/>
      <c r="C16" s="30" t="s">
        <v>122</v>
      </c>
      <c r="D16" s="30"/>
      <c r="E16" s="26"/>
      <c r="F16" s="26"/>
      <c r="G16" s="26"/>
      <c r="H16" s="26"/>
      <c r="I16" s="26"/>
      <c r="J16" s="26"/>
      <c r="K16" s="13"/>
      <c r="L16" s="29"/>
    </row>
    <row r="17" spans="2:12" x14ac:dyDescent="0.4">
      <c r="B17" s="7"/>
      <c r="C17" s="30" t="s">
        <v>102</v>
      </c>
      <c r="D17" s="30"/>
      <c r="E17" s="26"/>
      <c r="F17" s="26"/>
      <c r="G17" s="26"/>
      <c r="H17" s="26"/>
      <c r="I17" s="26"/>
      <c r="J17" s="26"/>
      <c r="K17" s="13"/>
      <c r="L17" s="29"/>
    </row>
    <row r="18" spans="2:12" ht="15" thickBot="1" x14ac:dyDescent="0.45">
      <c r="B18" s="7"/>
      <c r="C18" s="26"/>
      <c r="D18" s="31"/>
      <c r="E18" s="31"/>
      <c r="F18" s="31"/>
      <c r="G18" s="119"/>
      <c r="H18" s="119"/>
      <c r="I18" s="31"/>
      <c r="J18" s="31"/>
      <c r="K18" s="32"/>
      <c r="L18" s="29"/>
    </row>
    <row r="19" spans="2:12" ht="73.3" thickBot="1" x14ac:dyDescent="0.45">
      <c r="B19" s="7"/>
      <c r="C19" s="33" t="s">
        <v>24</v>
      </c>
      <c r="D19" s="34" t="s">
        <v>25</v>
      </c>
      <c r="E19" s="35" t="s">
        <v>26</v>
      </c>
      <c r="F19" s="35" t="s">
        <v>27</v>
      </c>
      <c r="G19" s="35" t="s">
        <v>28</v>
      </c>
      <c r="H19" s="35" t="s">
        <v>29</v>
      </c>
      <c r="I19" s="35" t="s">
        <v>30</v>
      </c>
      <c r="J19" s="36" t="s">
        <v>31</v>
      </c>
      <c r="K19" s="13"/>
      <c r="L19" s="29"/>
    </row>
    <row r="20" spans="2:12" x14ac:dyDescent="0.4">
      <c r="B20" s="7"/>
      <c r="C20" s="37" t="s">
        <v>32</v>
      </c>
      <c r="D20" s="38">
        <v>254</v>
      </c>
      <c r="E20" s="39">
        <v>3</v>
      </c>
      <c r="F20" s="39">
        <v>23.8</v>
      </c>
      <c r="G20" s="40"/>
      <c r="H20" s="40"/>
      <c r="I20" s="40"/>
      <c r="J20" s="41"/>
      <c r="K20" s="13"/>
      <c r="L20" s="29"/>
    </row>
    <row r="21" spans="2:12" x14ac:dyDescent="0.4">
      <c r="B21" s="7"/>
      <c r="C21" s="42" t="s">
        <v>33</v>
      </c>
      <c r="D21" s="43">
        <v>502</v>
      </c>
      <c r="E21" s="44">
        <v>23</v>
      </c>
      <c r="F21" s="44">
        <v>18.899999999999999</v>
      </c>
      <c r="G21" s="45"/>
      <c r="H21" s="45"/>
      <c r="I21" s="45"/>
      <c r="J21" s="46"/>
      <c r="K21" s="13"/>
      <c r="L21" s="29"/>
    </row>
    <row r="22" spans="2:12" x14ac:dyDescent="0.4">
      <c r="B22" s="7"/>
      <c r="C22" s="42" t="s">
        <v>34</v>
      </c>
      <c r="D22" s="43">
        <v>432</v>
      </c>
      <c r="E22" s="44">
        <v>18</v>
      </c>
      <c r="F22" s="44">
        <v>20.399999999999999</v>
      </c>
      <c r="G22" s="45"/>
      <c r="H22" s="45"/>
      <c r="I22" s="45"/>
      <c r="J22" s="46"/>
      <c r="K22" s="13"/>
      <c r="L22" s="29"/>
    </row>
    <row r="23" spans="2:12" x14ac:dyDescent="0.4">
      <c r="B23" s="7"/>
      <c r="C23" s="42" t="s">
        <v>35</v>
      </c>
      <c r="D23" s="43">
        <v>322</v>
      </c>
      <c r="E23" s="44">
        <v>26</v>
      </c>
      <c r="F23" s="44">
        <v>18.899999999999999</v>
      </c>
      <c r="G23" s="45"/>
      <c r="H23" s="45"/>
      <c r="I23" s="45"/>
      <c r="J23" s="46"/>
      <c r="K23" s="13"/>
      <c r="L23" s="29"/>
    </row>
    <row r="24" spans="2:12" x14ac:dyDescent="0.4">
      <c r="B24" s="7"/>
      <c r="C24" s="42" t="s">
        <v>36</v>
      </c>
      <c r="D24" s="43">
        <v>432</v>
      </c>
      <c r="E24" s="44">
        <v>13</v>
      </c>
      <c r="F24" s="44">
        <v>20.100000000000001</v>
      </c>
      <c r="G24" s="45"/>
      <c r="H24" s="45"/>
      <c r="I24" s="45"/>
      <c r="J24" s="46"/>
      <c r="K24" s="13"/>
      <c r="L24" s="29"/>
    </row>
    <row r="25" spans="2:12" x14ac:dyDescent="0.4">
      <c r="B25" s="7"/>
      <c r="C25" s="42" t="s">
        <v>37</v>
      </c>
      <c r="D25" s="43">
        <v>333</v>
      </c>
      <c r="E25" s="44">
        <v>12</v>
      </c>
      <c r="F25" s="44">
        <v>18.7</v>
      </c>
      <c r="G25" s="45"/>
      <c r="H25" s="45"/>
      <c r="I25" s="45"/>
      <c r="J25" s="46"/>
      <c r="K25" s="13"/>
      <c r="L25" s="29"/>
    </row>
    <row r="26" spans="2:12" x14ac:dyDescent="0.4">
      <c r="B26" s="7"/>
      <c r="C26" s="42" t="s">
        <v>38</v>
      </c>
      <c r="D26" s="43">
        <v>253</v>
      </c>
      <c r="E26" s="44">
        <v>16</v>
      </c>
      <c r="F26" s="44">
        <v>20.2</v>
      </c>
      <c r="G26" s="45"/>
      <c r="H26" s="45"/>
      <c r="I26" s="45"/>
      <c r="J26" s="46"/>
      <c r="K26" s="13"/>
      <c r="L26" s="29"/>
    </row>
    <row r="27" spans="2:12" x14ac:dyDescent="0.4">
      <c r="B27" s="7"/>
      <c r="C27" s="42" t="s">
        <v>39</v>
      </c>
      <c r="D27" s="43">
        <v>367</v>
      </c>
      <c r="E27" s="44">
        <v>22</v>
      </c>
      <c r="F27" s="44">
        <v>18.8</v>
      </c>
      <c r="G27" s="45"/>
      <c r="H27" s="45"/>
      <c r="I27" s="45"/>
      <c r="J27" s="46"/>
      <c r="K27" s="13"/>
      <c r="L27" s="29"/>
    </row>
    <row r="28" spans="2:12" x14ac:dyDescent="0.4">
      <c r="B28" s="7"/>
      <c r="C28" s="42" t="s">
        <v>40</v>
      </c>
      <c r="D28" s="43">
        <v>432</v>
      </c>
      <c r="E28" s="44">
        <v>5</v>
      </c>
      <c r="F28" s="44">
        <v>20.399999999999999</v>
      </c>
      <c r="G28" s="45"/>
      <c r="H28" s="45"/>
      <c r="I28" s="45"/>
      <c r="J28" s="46"/>
      <c r="K28" s="13"/>
      <c r="L28" s="29"/>
    </row>
    <row r="29" spans="2:12" x14ac:dyDescent="0.4">
      <c r="B29" s="7"/>
      <c r="C29" s="42" t="s">
        <v>41</v>
      </c>
      <c r="D29" s="43">
        <v>574</v>
      </c>
      <c r="E29" s="44">
        <v>23</v>
      </c>
      <c r="F29" s="44">
        <v>18.899999999999999</v>
      </c>
      <c r="G29" s="45"/>
      <c r="H29" s="45"/>
      <c r="I29" s="45"/>
      <c r="J29" s="46"/>
      <c r="K29" s="13"/>
      <c r="L29" s="29"/>
    </row>
    <row r="30" spans="2:12" x14ac:dyDescent="0.4">
      <c r="B30" s="7"/>
      <c r="C30" s="42" t="s">
        <v>42</v>
      </c>
      <c r="D30" s="43">
        <v>531</v>
      </c>
      <c r="E30" s="44">
        <v>52</v>
      </c>
      <c r="F30" s="44">
        <v>20.3</v>
      </c>
      <c r="G30" s="45"/>
      <c r="H30" s="45"/>
      <c r="I30" s="45"/>
      <c r="J30" s="46"/>
      <c r="K30" s="13"/>
      <c r="L30" s="29"/>
    </row>
    <row r="31" spans="2:12" x14ac:dyDescent="0.4">
      <c r="B31" s="7"/>
      <c r="C31" s="42" t="s">
        <v>43</v>
      </c>
      <c r="D31" s="43">
        <v>369</v>
      </c>
      <c r="E31" s="44">
        <v>11</v>
      </c>
      <c r="F31" s="44">
        <v>18.7</v>
      </c>
      <c r="G31" s="45"/>
      <c r="H31" s="45"/>
      <c r="I31" s="45"/>
      <c r="J31" s="46"/>
      <c r="K31" s="13"/>
      <c r="L31" s="29"/>
    </row>
    <row r="32" spans="2:12" x14ac:dyDescent="0.4">
      <c r="B32" s="7"/>
      <c r="C32" s="42" t="s">
        <v>44</v>
      </c>
      <c r="D32" s="43">
        <v>432</v>
      </c>
      <c r="E32" s="44">
        <v>3</v>
      </c>
      <c r="F32" s="44">
        <v>20</v>
      </c>
      <c r="G32" s="45"/>
      <c r="H32" s="45"/>
      <c r="I32" s="45"/>
      <c r="J32" s="46"/>
      <c r="K32" s="13"/>
      <c r="L32" s="29"/>
    </row>
    <row r="33" spans="2:12" x14ac:dyDescent="0.4">
      <c r="B33" s="7"/>
      <c r="C33" s="42" t="s">
        <v>45</v>
      </c>
      <c r="D33" s="43">
        <v>599</v>
      </c>
      <c r="E33" s="44">
        <v>6</v>
      </c>
      <c r="F33" s="44">
        <v>18.7</v>
      </c>
      <c r="G33" s="45"/>
      <c r="H33" s="45"/>
      <c r="I33" s="45"/>
      <c r="J33" s="46"/>
      <c r="K33" s="13"/>
      <c r="L33" s="29"/>
    </row>
    <row r="34" spans="2:12" ht="15" thickBot="1" x14ac:dyDescent="0.45">
      <c r="B34" s="7"/>
      <c r="C34" s="47" t="s">
        <v>46</v>
      </c>
      <c r="D34" s="48">
        <v>74</v>
      </c>
      <c r="E34" s="49">
        <v>4</v>
      </c>
      <c r="F34" s="49">
        <v>20.399999999999999</v>
      </c>
      <c r="G34" s="50"/>
      <c r="H34" s="50"/>
      <c r="I34" s="50"/>
      <c r="J34" s="51"/>
      <c r="K34" s="13"/>
      <c r="L34" s="29"/>
    </row>
    <row r="35" spans="2:12" ht="15" thickBot="1" x14ac:dyDescent="0.45">
      <c r="B35" s="8"/>
      <c r="C35" s="9"/>
      <c r="D35" s="9"/>
      <c r="E35" s="9"/>
      <c r="F35" s="9"/>
      <c r="G35" s="9"/>
      <c r="H35" s="9"/>
      <c r="I35" s="9"/>
      <c r="J35" s="9"/>
      <c r="K35" s="15"/>
      <c r="L35" s="2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workbookViewId="0"/>
  </sheetViews>
  <sheetFormatPr defaultRowHeight="14.6" x14ac:dyDescent="0.4"/>
  <cols>
    <col min="1" max="1" width="4.921875" customWidth="1"/>
    <col min="3" max="3" width="17.84375" customWidth="1"/>
    <col min="4" max="4" width="14.3828125" customWidth="1"/>
    <col min="5" max="5" width="14.69140625" customWidth="1"/>
    <col min="6" max="6" width="16.69140625" customWidth="1"/>
    <col min="7" max="7" width="13.69140625" customWidth="1"/>
    <col min="8" max="8" width="12.15234375" customWidth="1"/>
    <col min="9" max="9" width="11" customWidth="1"/>
    <col min="11" max="11" width="13.07421875" customWidth="1"/>
    <col min="12" max="12" width="11.4609375" customWidth="1"/>
    <col min="16" max="16" width="11.4609375" customWidth="1"/>
  </cols>
  <sheetData>
    <row r="1" spans="1:18" ht="15" thickBot="1" x14ac:dyDescent="0.45">
      <c r="A1" s="99">
        <v>5</v>
      </c>
      <c r="J1" s="1"/>
    </row>
    <row r="2" spans="1:18" x14ac:dyDescent="0.4">
      <c r="A2" s="99"/>
      <c r="B2" s="100"/>
      <c r="C2" s="101"/>
      <c r="D2" s="101"/>
      <c r="E2" s="101"/>
      <c r="F2" s="101"/>
      <c r="G2" s="101"/>
      <c r="H2" s="101"/>
      <c r="I2" s="101"/>
      <c r="J2" s="102"/>
      <c r="K2" s="103"/>
      <c r="M2" s="29"/>
      <c r="N2" s="29"/>
      <c r="O2" s="29"/>
      <c r="P2" s="29"/>
      <c r="Q2" s="29"/>
      <c r="R2" s="29"/>
    </row>
    <row r="3" spans="1:18" ht="23.15" x14ac:dyDescent="0.6">
      <c r="A3" s="99"/>
      <c r="B3" s="104"/>
      <c r="C3" s="105" t="s">
        <v>103</v>
      </c>
      <c r="D3" s="106"/>
      <c r="E3" s="106"/>
      <c r="F3" s="106"/>
      <c r="G3" s="106"/>
      <c r="H3" s="106"/>
      <c r="I3" s="106"/>
      <c r="J3" s="107"/>
      <c r="K3" s="108"/>
      <c r="M3" s="29"/>
      <c r="N3" s="29"/>
      <c r="O3" s="29"/>
      <c r="P3" s="29"/>
      <c r="Q3" s="29"/>
      <c r="R3" s="29"/>
    </row>
    <row r="4" spans="1:18" ht="23.15" x14ac:dyDescent="0.6">
      <c r="A4" s="99"/>
      <c r="B4" s="104"/>
      <c r="C4" s="109"/>
      <c r="D4" s="106"/>
      <c r="E4" s="106"/>
      <c r="F4" s="106"/>
      <c r="G4" s="106"/>
      <c r="H4" s="106"/>
      <c r="I4" s="106"/>
      <c r="J4" s="107"/>
      <c r="K4" s="108"/>
      <c r="M4" s="29"/>
      <c r="N4" s="29"/>
      <c r="O4" s="29"/>
      <c r="P4" s="29"/>
      <c r="Q4" s="29"/>
      <c r="R4" s="29"/>
    </row>
    <row r="5" spans="1:18" x14ac:dyDescent="0.4">
      <c r="A5" s="99"/>
      <c r="B5" s="104"/>
      <c r="C5" s="106" t="s">
        <v>104</v>
      </c>
      <c r="D5" s="106"/>
      <c r="E5" s="106"/>
      <c r="F5" s="106"/>
      <c r="G5" s="107"/>
      <c r="H5" s="107"/>
      <c r="I5" s="107"/>
      <c r="J5" s="107"/>
      <c r="K5" s="108"/>
      <c r="M5" s="29"/>
      <c r="N5" s="29"/>
      <c r="O5" s="29"/>
      <c r="P5" s="29"/>
      <c r="Q5" s="29"/>
      <c r="R5" s="29"/>
    </row>
    <row r="6" spans="1:18" x14ac:dyDescent="0.4">
      <c r="A6" s="99"/>
      <c r="B6" s="104"/>
      <c r="C6" s="106" t="s">
        <v>105</v>
      </c>
      <c r="D6" s="106"/>
      <c r="E6" s="106"/>
      <c r="F6" s="106"/>
      <c r="G6" s="106"/>
      <c r="H6" s="106"/>
      <c r="I6" s="107"/>
      <c r="J6" s="107"/>
      <c r="K6" s="108"/>
      <c r="M6" s="29"/>
      <c r="N6" s="29"/>
      <c r="O6" s="29"/>
      <c r="P6" s="29"/>
      <c r="Q6" s="29"/>
      <c r="R6" s="29"/>
    </row>
    <row r="7" spans="1:18" x14ac:dyDescent="0.4">
      <c r="A7" s="99"/>
      <c r="B7" s="104"/>
      <c r="C7" s="106"/>
      <c r="D7" s="106"/>
      <c r="E7" s="106"/>
      <c r="F7" s="106"/>
      <c r="G7" s="106"/>
      <c r="H7" s="106"/>
      <c r="I7" s="107"/>
      <c r="J7" s="107"/>
      <c r="K7" s="108"/>
      <c r="M7" s="29"/>
      <c r="N7" s="29"/>
      <c r="O7" s="29"/>
      <c r="P7" s="29"/>
      <c r="Q7" s="29"/>
      <c r="R7" s="29"/>
    </row>
    <row r="8" spans="1:18" x14ac:dyDescent="0.4">
      <c r="A8" s="99"/>
      <c r="B8" s="104"/>
      <c r="C8" s="110" t="s">
        <v>106</v>
      </c>
      <c r="D8" s="106"/>
      <c r="E8" s="106"/>
      <c r="F8" s="111" t="s">
        <v>107</v>
      </c>
      <c r="G8" s="106"/>
      <c r="H8" s="106"/>
      <c r="I8" s="106"/>
      <c r="J8" s="107"/>
      <c r="K8" s="108"/>
      <c r="M8" s="29"/>
      <c r="N8" s="29"/>
      <c r="O8" s="29"/>
      <c r="P8" s="29"/>
      <c r="Q8" s="29"/>
      <c r="R8" s="29"/>
    </row>
    <row r="9" spans="1:18" x14ac:dyDescent="0.4">
      <c r="A9" s="99"/>
      <c r="B9" s="104"/>
      <c r="C9" s="106" t="s">
        <v>110</v>
      </c>
      <c r="D9" s="106"/>
      <c r="E9" s="106"/>
      <c r="F9" s="106"/>
      <c r="G9" s="111" t="s">
        <v>111</v>
      </c>
      <c r="H9" s="106"/>
      <c r="I9" s="106"/>
      <c r="J9" s="107"/>
      <c r="K9" s="108"/>
      <c r="M9" s="29"/>
      <c r="N9" s="29"/>
      <c r="O9" s="29"/>
      <c r="P9" s="29"/>
      <c r="Q9" s="29"/>
      <c r="R9" s="29"/>
    </row>
    <row r="10" spans="1:18" x14ac:dyDescent="0.4">
      <c r="A10" s="113"/>
      <c r="B10" s="104"/>
      <c r="C10" s="106" t="s">
        <v>142</v>
      </c>
      <c r="D10" s="106"/>
      <c r="E10" s="118" t="s">
        <v>117</v>
      </c>
      <c r="F10" s="110" t="s">
        <v>132</v>
      </c>
      <c r="G10" s="106" t="s">
        <v>137</v>
      </c>
      <c r="H10" s="106"/>
      <c r="I10" s="106"/>
      <c r="J10" s="107"/>
      <c r="K10" s="108"/>
      <c r="M10" s="29"/>
      <c r="N10" s="29"/>
      <c r="O10" s="29"/>
      <c r="P10" s="29"/>
      <c r="Q10" s="29"/>
      <c r="R10" s="29"/>
    </row>
    <row r="11" spans="1:18" x14ac:dyDescent="0.4">
      <c r="A11" s="113"/>
      <c r="B11" s="104"/>
      <c r="C11" s="106"/>
      <c r="D11" s="106"/>
      <c r="E11" s="118" t="s">
        <v>118</v>
      </c>
      <c r="F11" s="110" t="s">
        <v>133</v>
      </c>
      <c r="G11" s="106" t="s">
        <v>112</v>
      </c>
      <c r="H11" s="106"/>
      <c r="I11" s="106"/>
      <c r="J11" s="107"/>
      <c r="K11" s="108"/>
      <c r="M11" s="29"/>
      <c r="N11" s="29"/>
      <c r="O11" s="29"/>
      <c r="P11" s="29"/>
      <c r="Q11" s="29"/>
      <c r="R11" s="29"/>
    </row>
    <row r="12" spans="1:18" x14ac:dyDescent="0.4">
      <c r="A12" s="113"/>
      <c r="B12" s="104"/>
      <c r="C12" s="106"/>
      <c r="D12" s="106"/>
      <c r="E12" s="118" t="s">
        <v>119</v>
      </c>
      <c r="F12" s="110" t="s">
        <v>134</v>
      </c>
      <c r="G12" s="106" t="s">
        <v>138</v>
      </c>
      <c r="H12" s="106"/>
      <c r="I12" s="106"/>
      <c r="J12" s="107"/>
      <c r="K12" s="108"/>
      <c r="M12" s="29"/>
      <c r="N12" s="29"/>
      <c r="O12" s="29"/>
      <c r="P12" s="29"/>
      <c r="Q12" s="29"/>
      <c r="R12" s="29"/>
    </row>
    <row r="13" spans="1:18" x14ac:dyDescent="0.4">
      <c r="A13" s="113"/>
      <c r="B13" s="104"/>
      <c r="C13" s="106"/>
      <c r="D13" s="106"/>
      <c r="E13" s="118" t="s">
        <v>120</v>
      </c>
      <c r="F13" s="110" t="s">
        <v>135</v>
      </c>
      <c r="G13" s="106" t="s">
        <v>113</v>
      </c>
      <c r="H13" s="106"/>
      <c r="I13" s="106"/>
      <c r="J13" s="107"/>
      <c r="K13" s="108"/>
      <c r="M13" s="29"/>
      <c r="N13" s="29"/>
      <c r="O13" s="29"/>
      <c r="P13" s="29"/>
      <c r="Q13" s="29"/>
      <c r="R13" s="29"/>
    </row>
    <row r="14" spans="1:18" x14ac:dyDescent="0.4">
      <c r="A14" s="113"/>
      <c r="B14" s="104"/>
      <c r="C14" s="106"/>
      <c r="D14" s="106"/>
      <c r="E14" s="118" t="s">
        <v>121</v>
      </c>
      <c r="F14" s="110" t="s">
        <v>136</v>
      </c>
      <c r="G14" s="106" t="s">
        <v>114</v>
      </c>
      <c r="H14" s="106"/>
      <c r="I14" s="106"/>
      <c r="J14" s="107"/>
      <c r="K14" s="108"/>
      <c r="M14" s="29"/>
      <c r="N14" s="29"/>
      <c r="O14" s="29"/>
      <c r="P14" s="29"/>
      <c r="Q14" s="29"/>
      <c r="R14" s="29"/>
    </row>
    <row r="15" spans="1:18" ht="15" thickBot="1" x14ac:dyDescent="0.45">
      <c r="B15" s="114"/>
      <c r="C15" s="115"/>
      <c r="D15" s="115"/>
      <c r="E15" s="115"/>
      <c r="F15" s="115"/>
      <c r="G15" s="115"/>
      <c r="H15" s="115"/>
      <c r="I15" s="115"/>
      <c r="J15" s="116"/>
      <c r="K15" s="117"/>
      <c r="M15" s="29"/>
      <c r="N15" s="29"/>
      <c r="O15" s="29"/>
      <c r="P15" s="29"/>
      <c r="Q15" s="29"/>
      <c r="R15" s="29"/>
    </row>
    <row r="16" spans="1:18" x14ac:dyDescent="0.4">
      <c r="M16" s="29"/>
      <c r="N16" s="29"/>
      <c r="O16" s="29"/>
      <c r="P16" s="29"/>
      <c r="Q16" s="29"/>
      <c r="R16" s="29"/>
    </row>
    <row r="17" spans="2:17" ht="15" thickBot="1" x14ac:dyDescent="0.45"/>
    <row r="18" spans="2:17" x14ac:dyDescent="0.4">
      <c r="B18" s="16" t="s">
        <v>20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12"/>
    </row>
    <row r="19" spans="2:17" x14ac:dyDescent="0.4">
      <c r="B19" s="19" t="s">
        <v>15</v>
      </c>
      <c r="C19" s="26" t="s">
        <v>47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13"/>
    </row>
    <row r="20" spans="2:17" ht="75" x14ac:dyDescent="0.4">
      <c r="B20" s="7"/>
      <c r="C20" s="122" t="s">
        <v>123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54" t="s">
        <v>220</v>
      </c>
      <c r="Q20" s="13"/>
    </row>
    <row r="21" spans="2:17" x14ac:dyDescent="0.4">
      <c r="B21" s="7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53"/>
      <c r="Q21" s="13"/>
    </row>
    <row r="22" spans="2:17" x14ac:dyDescent="0.4">
      <c r="B22" s="7"/>
      <c r="C22" s="26" t="s">
        <v>127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13"/>
    </row>
    <row r="23" spans="2:17" x14ac:dyDescent="0.4">
      <c r="B23" s="7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13"/>
    </row>
    <row r="24" spans="2:17" ht="72" x14ac:dyDescent="0.4">
      <c r="B24" s="7"/>
      <c r="C24" s="52" t="s">
        <v>48</v>
      </c>
      <c r="D24" s="52" t="s">
        <v>49</v>
      </c>
      <c r="E24" s="52" t="s">
        <v>50</v>
      </c>
      <c r="F24" s="52" t="s">
        <v>51</v>
      </c>
      <c r="G24" s="52" t="s">
        <v>52</v>
      </c>
      <c r="H24" s="120" t="s">
        <v>131</v>
      </c>
      <c r="I24" s="120" t="s">
        <v>128</v>
      </c>
      <c r="J24" s="31"/>
      <c r="K24" s="120" t="s">
        <v>125</v>
      </c>
      <c r="L24" s="120" t="s">
        <v>126</v>
      </c>
      <c r="M24" s="31"/>
      <c r="N24" s="121" t="s">
        <v>53</v>
      </c>
      <c r="O24" s="26"/>
      <c r="P24" s="54" t="s">
        <v>124</v>
      </c>
      <c r="Q24" s="13"/>
    </row>
    <row r="25" spans="2:17" x14ac:dyDescent="0.4">
      <c r="B25" s="7"/>
      <c r="C25" s="55" t="s">
        <v>54</v>
      </c>
      <c r="D25" s="55">
        <v>5874</v>
      </c>
      <c r="E25" s="55">
        <v>8547</v>
      </c>
      <c r="F25" s="55">
        <v>6987</v>
      </c>
      <c r="G25" s="55">
        <v>7485</v>
      </c>
      <c r="H25" s="45"/>
      <c r="I25" s="45"/>
      <c r="J25" s="31"/>
      <c r="K25" s="44"/>
      <c r="L25" s="44"/>
      <c r="M25" s="31"/>
      <c r="N25" s="44"/>
      <c r="O25" s="26"/>
      <c r="P25" s="45"/>
      <c r="Q25" s="13"/>
    </row>
    <row r="26" spans="2:17" x14ac:dyDescent="0.4">
      <c r="B26" s="7"/>
      <c r="C26" s="55" t="s">
        <v>55</v>
      </c>
      <c r="D26" s="55">
        <v>6987</v>
      </c>
      <c r="E26" s="55">
        <v>6900</v>
      </c>
      <c r="F26" s="55">
        <v>9500</v>
      </c>
      <c r="G26" s="55">
        <v>9600</v>
      </c>
      <c r="H26" s="45"/>
      <c r="I26" s="45"/>
      <c r="J26" s="31"/>
      <c r="K26" s="44"/>
      <c r="L26" s="44"/>
      <c r="M26" s="31"/>
      <c r="N26" s="44"/>
      <c r="O26" s="26"/>
      <c r="P26" s="45"/>
      <c r="Q26" s="13"/>
    </row>
    <row r="27" spans="2:17" x14ac:dyDescent="0.4">
      <c r="B27" s="7"/>
      <c r="C27" s="55" t="s">
        <v>56</v>
      </c>
      <c r="D27" s="55">
        <v>15600</v>
      </c>
      <c r="E27" s="55">
        <v>16890</v>
      </c>
      <c r="F27" s="55">
        <v>14900</v>
      </c>
      <c r="G27" s="55">
        <v>17600</v>
      </c>
      <c r="H27" s="45"/>
      <c r="I27" s="45"/>
      <c r="J27" s="31"/>
      <c r="K27" s="44"/>
      <c r="L27" s="44"/>
      <c r="M27" s="31"/>
      <c r="N27" s="44"/>
      <c r="O27" s="26"/>
      <c r="P27" s="45"/>
      <c r="Q27" s="13"/>
    </row>
    <row r="28" spans="2:17" x14ac:dyDescent="0.4">
      <c r="B28" s="7"/>
      <c r="C28" s="55" t="s">
        <v>57</v>
      </c>
      <c r="D28" s="55">
        <v>4000</v>
      </c>
      <c r="E28" s="55">
        <v>4010</v>
      </c>
      <c r="F28" s="55">
        <v>4100</v>
      </c>
      <c r="G28" s="55">
        <v>4001</v>
      </c>
      <c r="H28" s="45"/>
      <c r="I28" s="45"/>
      <c r="J28" s="31"/>
      <c r="K28" s="44"/>
      <c r="L28" s="44"/>
      <c r="M28" s="31"/>
      <c r="N28" s="44"/>
      <c r="O28" s="26"/>
      <c r="P28" s="45"/>
      <c r="Q28" s="13"/>
    </row>
    <row r="29" spans="2:17" x14ac:dyDescent="0.4">
      <c r="B29" s="7"/>
      <c r="C29" s="55" t="s">
        <v>58</v>
      </c>
      <c r="D29" s="55">
        <v>5000</v>
      </c>
      <c r="E29" s="55">
        <v>5000</v>
      </c>
      <c r="F29" s="55">
        <v>5000</v>
      </c>
      <c r="G29" s="55">
        <v>5000</v>
      </c>
      <c r="H29" s="45"/>
      <c r="I29" s="45"/>
      <c r="J29" s="31"/>
      <c r="K29" s="44"/>
      <c r="L29" s="44"/>
      <c r="M29" s="31"/>
      <c r="N29" s="44"/>
      <c r="O29" s="26"/>
      <c r="P29" s="45"/>
      <c r="Q29" s="13"/>
    </row>
    <row r="30" spans="2:17" x14ac:dyDescent="0.4">
      <c r="B30" s="7"/>
      <c r="C30" s="55" t="s">
        <v>59</v>
      </c>
      <c r="D30" s="55">
        <v>10800</v>
      </c>
      <c r="E30" s="55">
        <v>10900</v>
      </c>
      <c r="F30" s="55">
        <v>11000</v>
      </c>
      <c r="G30" s="55">
        <v>11100</v>
      </c>
      <c r="H30" s="45"/>
      <c r="I30" s="45"/>
      <c r="J30" s="31"/>
      <c r="K30" s="44"/>
      <c r="L30" s="44"/>
      <c r="M30" s="31"/>
      <c r="N30" s="44"/>
      <c r="O30" s="26"/>
      <c r="P30" s="45"/>
      <c r="Q30" s="13"/>
    </row>
    <row r="31" spans="2:17" x14ac:dyDescent="0.4">
      <c r="B31" s="7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26"/>
      <c r="P31" s="26"/>
      <c r="Q31" s="13"/>
    </row>
    <row r="32" spans="2:17" x14ac:dyDescent="0.4">
      <c r="B32" s="7"/>
      <c r="C32" s="56" t="s">
        <v>130</v>
      </c>
      <c r="D32" s="45"/>
      <c r="E32" s="45"/>
      <c r="F32" s="45"/>
      <c r="G32" s="45"/>
      <c r="H32" s="31"/>
      <c r="I32" s="31"/>
      <c r="J32" s="31"/>
      <c r="K32" s="31"/>
      <c r="L32" s="31"/>
      <c r="M32" s="31"/>
      <c r="N32" s="31"/>
      <c r="O32" s="26"/>
      <c r="P32" s="26"/>
      <c r="Q32" s="13"/>
    </row>
    <row r="33" spans="2:18" x14ac:dyDescent="0.4">
      <c r="B33" s="7"/>
      <c r="C33" s="56" t="s">
        <v>129</v>
      </c>
      <c r="D33" s="45"/>
      <c r="E33" s="45"/>
      <c r="F33" s="45"/>
      <c r="G33" s="45"/>
      <c r="H33" s="31"/>
      <c r="I33" s="31"/>
      <c r="J33" s="31"/>
      <c r="K33" s="31"/>
      <c r="L33" s="31"/>
      <c r="M33" s="31"/>
      <c r="N33" s="31"/>
      <c r="O33" s="26"/>
      <c r="P33" s="26"/>
      <c r="Q33" s="13"/>
    </row>
    <row r="34" spans="2:18" ht="15" thickBot="1" x14ac:dyDescent="0.45"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15"/>
    </row>
    <row r="35" spans="2:18" x14ac:dyDescent="0.4"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2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"/>
  <sheetViews>
    <sheetView workbookViewId="0"/>
  </sheetViews>
  <sheetFormatPr defaultRowHeight="14.6" x14ac:dyDescent="0.4"/>
  <cols>
    <col min="1" max="1" width="4.921875" customWidth="1"/>
    <col min="3" max="3" width="17.84375" customWidth="1"/>
    <col min="4" max="4" width="14.3828125" customWidth="1"/>
    <col min="5" max="5" width="19.53515625" customWidth="1"/>
    <col min="6" max="6" width="21.07421875" customWidth="1"/>
    <col min="7" max="7" width="25.3046875" customWidth="1"/>
    <col min="8" max="8" width="12.15234375" customWidth="1"/>
    <col min="9" max="9" width="11" customWidth="1"/>
    <col min="11" max="11" width="13.07421875" customWidth="1"/>
    <col min="12" max="12" width="11.4609375" customWidth="1"/>
    <col min="16" max="16" width="11.4609375" customWidth="1"/>
  </cols>
  <sheetData>
    <row r="1" spans="1:18" ht="15" thickBot="1" x14ac:dyDescent="0.45">
      <c r="A1" s="99">
        <v>5</v>
      </c>
      <c r="J1" s="1"/>
    </row>
    <row r="2" spans="1:18" x14ac:dyDescent="0.4">
      <c r="A2" s="99"/>
      <c r="B2" s="100"/>
      <c r="C2" s="101"/>
      <c r="D2" s="101"/>
      <c r="E2" s="101"/>
      <c r="F2" s="101"/>
      <c r="G2" s="101"/>
      <c r="H2" s="101"/>
      <c r="I2" s="101"/>
      <c r="J2" s="102"/>
      <c r="K2" s="103"/>
      <c r="M2" s="29"/>
      <c r="N2" s="29"/>
      <c r="O2" s="29"/>
      <c r="P2" s="29"/>
      <c r="Q2" s="29"/>
      <c r="R2" s="29"/>
    </row>
    <row r="3" spans="1:18" ht="23.15" x14ac:dyDescent="0.6">
      <c r="A3" s="99"/>
      <c r="B3" s="104"/>
      <c r="C3" s="105" t="s">
        <v>103</v>
      </c>
      <c r="D3" s="106"/>
      <c r="E3" s="106"/>
      <c r="F3" s="106"/>
      <c r="G3" s="106"/>
      <c r="H3" s="106"/>
      <c r="I3" s="106"/>
      <c r="J3" s="107"/>
      <c r="K3" s="108"/>
      <c r="M3" s="29"/>
      <c r="N3" s="29"/>
      <c r="O3" s="29"/>
      <c r="P3" s="29"/>
      <c r="Q3" s="29"/>
      <c r="R3" s="29"/>
    </row>
    <row r="4" spans="1:18" ht="23.15" x14ac:dyDescent="0.6">
      <c r="A4" s="99"/>
      <c r="B4" s="104"/>
      <c r="C4" s="109"/>
      <c r="D4" s="106"/>
      <c r="E4" s="106"/>
      <c r="F4" s="106"/>
      <c r="G4" s="106"/>
      <c r="H4" s="106"/>
      <c r="I4" s="106"/>
      <c r="J4" s="107"/>
      <c r="K4" s="108"/>
      <c r="M4" s="29"/>
      <c r="N4" s="29"/>
      <c r="O4" s="29"/>
      <c r="P4" s="29"/>
      <c r="Q4" s="29"/>
      <c r="R4" s="29"/>
    </row>
    <row r="5" spans="1:18" x14ac:dyDescent="0.4">
      <c r="A5" s="99"/>
      <c r="B5" s="104"/>
      <c r="C5" s="106" t="s">
        <v>104</v>
      </c>
      <c r="D5" s="106"/>
      <c r="E5" s="106"/>
      <c r="F5" s="106"/>
      <c r="G5" s="107"/>
      <c r="H5" s="107"/>
      <c r="I5" s="107"/>
      <c r="J5" s="107"/>
      <c r="K5" s="108"/>
      <c r="M5" s="29"/>
      <c r="N5" s="29"/>
      <c r="O5" s="29"/>
      <c r="P5" s="29"/>
      <c r="Q5" s="29"/>
      <c r="R5" s="29"/>
    </row>
    <row r="6" spans="1:18" x14ac:dyDescent="0.4">
      <c r="A6" s="99"/>
      <c r="B6" s="104"/>
      <c r="C6" s="106" t="s">
        <v>105</v>
      </c>
      <c r="D6" s="106"/>
      <c r="E6" s="106"/>
      <c r="F6" s="106"/>
      <c r="G6" s="106"/>
      <c r="H6" s="106"/>
      <c r="I6" s="107"/>
      <c r="J6" s="107"/>
      <c r="K6" s="108"/>
      <c r="M6" s="29"/>
      <c r="N6" s="29"/>
      <c r="O6" s="29"/>
      <c r="P6" s="29"/>
      <c r="Q6" s="29"/>
      <c r="R6" s="29"/>
    </row>
    <row r="7" spans="1:18" x14ac:dyDescent="0.4">
      <c r="A7" s="99"/>
      <c r="B7" s="104"/>
      <c r="C7" s="106"/>
      <c r="D7" s="106"/>
      <c r="E7" s="106"/>
      <c r="F7" s="106"/>
      <c r="G7" s="106"/>
      <c r="H7" s="106"/>
      <c r="I7" s="107"/>
      <c r="J7" s="107"/>
      <c r="K7" s="108"/>
      <c r="M7" s="29"/>
      <c r="N7" s="29"/>
      <c r="O7" s="29"/>
      <c r="P7" s="29"/>
      <c r="Q7" s="29"/>
      <c r="R7" s="29"/>
    </row>
    <row r="8" spans="1:18" x14ac:dyDescent="0.4">
      <c r="A8" s="99"/>
      <c r="B8" s="104"/>
      <c r="C8" s="110" t="s">
        <v>106</v>
      </c>
      <c r="D8" s="106"/>
      <c r="E8" s="106"/>
      <c r="F8" s="106"/>
      <c r="G8" s="111" t="s">
        <v>107</v>
      </c>
      <c r="H8" s="106"/>
      <c r="I8" s="106"/>
      <c r="J8" s="107"/>
      <c r="K8" s="108"/>
      <c r="M8" s="29"/>
      <c r="N8" s="29"/>
      <c r="O8" s="29"/>
      <c r="P8" s="29"/>
      <c r="Q8" s="29"/>
      <c r="R8" s="29"/>
    </row>
    <row r="9" spans="1:18" x14ac:dyDescent="0.4">
      <c r="B9" s="104"/>
      <c r="C9" s="106" t="s">
        <v>143</v>
      </c>
      <c r="D9" s="106"/>
      <c r="E9" s="106"/>
      <c r="F9" s="106"/>
      <c r="G9" s="106"/>
      <c r="H9" s="106"/>
      <c r="I9" s="106"/>
      <c r="J9" s="107"/>
      <c r="K9" s="108"/>
      <c r="M9" s="29"/>
      <c r="N9" s="29"/>
      <c r="O9" s="29"/>
      <c r="P9" s="29"/>
      <c r="Q9" s="29"/>
      <c r="R9" s="29"/>
    </row>
    <row r="10" spans="1:18" ht="18.45" x14ac:dyDescent="0.5">
      <c r="B10" s="104"/>
      <c r="C10" s="106"/>
      <c r="D10" s="106"/>
      <c r="E10" s="112" t="s">
        <v>115</v>
      </c>
      <c r="F10" s="112"/>
      <c r="G10" s="106" t="s">
        <v>116</v>
      </c>
      <c r="H10" s="106"/>
      <c r="I10" s="106"/>
      <c r="J10" s="107"/>
      <c r="K10" s="108"/>
      <c r="M10" s="29"/>
      <c r="N10" s="29"/>
      <c r="O10" s="29"/>
      <c r="P10" s="29"/>
      <c r="Q10" s="29"/>
      <c r="R10" s="29"/>
    </row>
    <row r="11" spans="1:18" ht="18.45" x14ac:dyDescent="0.5">
      <c r="B11" s="104"/>
      <c r="C11" s="106"/>
      <c r="D11" s="106"/>
      <c r="E11" s="112" t="s">
        <v>162</v>
      </c>
      <c r="F11" s="112"/>
      <c r="G11" s="106" t="s">
        <v>163</v>
      </c>
      <c r="H11" s="106"/>
      <c r="I11" s="106"/>
      <c r="J11" s="107"/>
      <c r="K11" s="108"/>
      <c r="M11" s="29"/>
      <c r="N11" s="29"/>
      <c r="O11" s="29"/>
      <c r="P11" s="29"/>
      <c r="Q11" s="29"/>
      <c r="R11" s="29"/>
    </row>
    <row r="12" spans="1:18" ht="18.45" x14ac:dyDescent="0.5">
      <c r="B12" s="104"/>
      <c r="C12" s="106"/>
      <c r="D12" s="106"/>
      <c r="E12" s="112"/>
      <c r="F12" s="112"/>
      <c r="G12" s="106" t="s">
        <v>164</v>
      </c>
      <c r="H12" s="106"/>
      <c r="I12" s="106"/>
      <c r="J12" s="107"/>
      <c r="K12" s="108"/>
      <c r="M12" s="29"/>
      <c r="N12" s="29"/>
      <c r="O12" s="29"/>
      <c r="P12" s="29"/>
      <c r="Q12" s="29"/>
      <c r="R12" s="29"/>
    </row>
    <row r="13" spans="1:18" ht="18.45" x14ac:dyDescent="0.5">
      <c r="B13" s="104"/>
      <c r="C13" s="106"/>
      <c r="D13" s="106"/>
      <c r="E13" s="112" t="s">
        <v>218</v>
      </c>
      <c r="F13" s="112"/>
      <c r="G13" s="106" t="s">
        <v>163</v>
      </c>
      <c r="H13" s="106"/>
      <c r="I13" s="106"/>
      <c r="J13" s="107"/>
      <c r="K13" s="108"/>
      <c r="M13" s="29"/>
      <c r="N13" s="29"/>
      <c r="O13" s="29"/>
      <c r="P13" s="29"/>
      <c r="Q13" s="29"/>
      <c r="R13" s="29"/>
    </row>
    <row r="14" spans="1:18" ht="18.45" x14ac:dyDescent="0.5">
      <c r="B14" s="104"/>
      <c r="C14" s="106"/>
      <c r="D14" s="106"/>
      <c r="E14" s="112"/>
      <c r="F14" s="112"/>
      <c r="G14" s="106" t="s">
        <v>178</v>
      </c>
      <c r="H14" s="106"/>
      <c r="I14" s="106"/>
      <c r="J14" s="107"/>
      <c r="K14" s="108"/>
      <c r="M14" s="29"/>
      <c r="N14" s="29"/>
      <c r="O14" s="29"/>
      <c r="P14" s="29"/>
      <c r="Q14" s="29"/>
      <c r="R14" s="29"/>
    </row>
    <row r="15" spans="1:18" ht="18.45" x14ac:dyDescent="0.5">
      <c r="B15" s="104"/>
      <c r="C15" s="106"/>
      <c r="D15" s="106"/>
      <c r="E15" s="112" t="s">
        <v>216</v>
      </c>
      <c r="F15" s="112"/>
      <c r="G15" s="106" t="s">
        <v>215</v>
      </c>
      <c r="H15" s="106"/>
      <c r="I15" s="106"/>
      <c r="J15" s="107"/>
      <c r="K15" s="108"/>
      <c r="M15" s="29"/>
      <c r="N15" s="29"/>
      <c r="O15" s="29"/>
      <c r="P15" s="29"/>
      <c r="Q15" s="29"/>
      <c r="R15" s="29"/>
    </row>
    <row r="16" spans="1:18" ht="18.45" x14ac:dyDescent="0.5">
      <c r="B16" s="104"/>
      <c r="C16" s="106"/>
      <c r="D16" s="106"/>
      <c r="E16" s="112"/>
      <c r="F16" s="112"/>
      <c r="G16" s="106" t="s">
        <v>217</v>
      </c>
      <c r="H16" s="106"/>
      <c r="I16" s="106"/>
      <c r="J16" s="107"/>
      <c r="K16" s="108"/>
      <c r="M16" s="29"/>
      <c r="N16" s="29"/>
      <c r="O16" s="29"/>
      <c r="P16" s="29"/>
      <c r="Q16" s="29"/>
      <c r="R16" s="29"/>
    </row>
    <row r="17" spans="2:18" ht="15" thickBot="1" x14ac:dyDescent="0.45">
      <c r="B17" s="114"/>
      <c r="C17" s="115"/>
      <c r="D17" s="115"/>
      <c r="E17" s="115"/>
      <c r="F17" s="115"/>
      <c r="G17" s="115"/>
      <c r="H17" s="115"/>
      <c r="I17" s="115"/>
      <c r="J17" s="116"/>
      <c r="K17" s="117"/>
      <c r="M17" s="29"/>
      <c r="N17" s="29"/>
      <c r="O17" s="29"/>
      <c r="P17" s="29"/>
      <c r="Q17" s="29"/>
      <c r="R17" s="29"/>
    </row>
    <row r="18" spans="2:18" ht="15" thickBot="1" x14ac:dyDescent="0.45">
      <c r="M18" s="29"/>
      <c r="N18" s="29"/>
      <c r="O18" s="29"/>
      <c r="P18" s="29"/>
      <c r="Q18" s="29"/>
      <c r="R18" s="29"/>
    </row>
    <row r="19" spans="2:18" x14ac:dyDescent="0.4">
      <c r="B19" s="16" t="s">
        <v>13</v>
      </c>
      <c r="C19" s="6"/>
      <c r="D19" s="6"/>
      <c r="E19" s="6"/>
      <c r="F19" s="6"/>
      <c r="G19" s="6"/>
      <c r="H19" s="6"/>
      <c r="I19" s="6"/>
      <c r="J19" s="11"/>
      <c r="K19" s="12"/>
      <c r="L19" s="57"/>
      <c r="M19" s="57"/>
      <c r="N19" s="57"/>
      <c r="O19" s="57"/>
      <c r="P19" s="57"/>
      <c r="Q19" s="57"/>
      <c r="R19" s="21"/>
    </row>
    <row r="20" spans="2:18" x14ac:dyDescent="0.4">
      <c r="B20" s="19" t="s">
        <v>15</v>
      </c>
      <c r="C20" s="26" t="s">
        <v>160</v>
      </c>
      <c r="D20" s="26"/>
      <c r="E20" s="26"/>
      <c r="F20" s="26"/>
      <c r="G20" s="26"/>
      <c r="H20" s="26"/>
      <c r="I20" s="26"/>
      <c r="J20" s="123"/>
      <c r="K20" s="13"/>
    </row>
    <row r="21" spans="2:18" x14ac:dyDescent="0.4">
      <c r="B21" s="7"/>
      <c r="C21" s="26"/>
      <c r="D21" s="26"/>
      <c r="E21" s="26"/>
      <c r="F21" s="26"/>
      <c r="G21" s="26"/>
      <c r="H21" s="26"/>
      <c r="I21" s="26"/>
      <c r="J21" s="123"/>
      <c r="K21" s="13"/>
    </row>
    <row r="22" spans="2:18" x14ac:dyDescent="0.4">
      <c r="B22" s="7"/>
      <c r="C22" s="124" t="s">
        <v>144</v>
      </c>
      <c r="D22" s="124" t="s">
        <v>145</v>
      </c>
      <c r="E22" s="124" t="s">
        <v>146</v>
      </c>
      <c r="F22" s="26"/>
      <c r="G22" s="26"/>
      <c r="H22" s="26"/>
      <c r="I22" s="26"/>
      <c r="J22" s="123"/>
      <c r="K22" s="13"/>
    </row>
    <row r="23" spans="2:18" x14ac:dyDescent="0.4">
      <c r="B23" s="7"/>
      <c r="C23" s="20" t="s">
        <v>147</v>
      </c>
      <c r="D23" s="20" t="s">
        <v>148</v>
      </c>
      <c r="E23" s="125">
        <v>350</v>
      </c>
      <c r="F23" s="126" t="s">
        <v>149</v>
      </c>
      <c r="G23" s="126"/>
      <c r="H23" s="127">
        <f>COUNTIF(C23:C37,"BA")</f>
        <v>6</v>
      </c>
      <c r="I23" s="26"/>
      <c r="J23" s="123"/>
      <c r="K23" s="13"/>
    </row>
    <row r="24" spans="2:18" x14ac:dyDescent="0.4">
      <c r="B24" s="7"/>
      <c r="C24" s="20" t="s">
        <v>150</v>
      </c>
      <c r="D24" s="20" t="s">
        <v>151</v>
      </c>
      <c r="E24" s="125">
        <v>500</v>
      </c>
      <c r="F24" s="126" t="s">
        <v>152</v>
      </c>
      <c r="G24" s="126"/>
      <c r="H24" s="2"/>
      <c r="I24" s="26"/>
      <c r="J24" s="123"/>
      <c r="K24" s="13"/>
    </row>
    <row r="25" spans="2:18" x14ac:dyDescent="0.4">
      <c r="B25" s="7"/>
      <c r="C25" s="20" t="s">
        <v>153</v>
      </c>
      <c r="D25" s="20" t="s">
        <v>148</v>
      </c>
      <c r="E25" s="125">
        <v>450</v>
      </c>
      <c r="F25" s="126" t="s">
        <v>154</v>
      </c>
      <c r="G25" s="126"/>
      <c r="H25" s="2"/>
      <c r="I25" s="26"/>
      <c r="J25" s="123"/>
      <c r="K25" s="13"/>
    </row>
    <row r="26" spans="2:18" x14ac:dyDescent="0.4">
      <c r="B26" s="7"/>
      <c r="C26" s="20" t="s">
        <v>150</v>
      </c>
      <c r="D26" s="20" t="s">
        <v>148</v>
      </c>
      <c r="E26" s="125">
        <v>280</v>
      </c>
      <c r="F26" s="26"/>
      <c r="G26" s="26"/>
      <c r="H26" s="26"/>
      <c r="I26" s="26"/>
      <c r="J26" s="123"/>
      <c r="K26" s="13"/>
    </row>
    <row r="27" spans="2:18" x14ac:dyDescent="0.4">
      <c r="B27" s="7"/>
      <c r="C27" s="20" t="s">
        <v>147</v>
      </c>
      <c r="D27" s="20" t="s">
        <v>151</v>
      </c>
      <c r="E27" s="125">
        <v>300</v>
      </c>
      <c r="F27" s="126" t="s">
        <v>155</v>
      </c>
      <c r="G27" s="126"/>
      <c r="H27" s="2"/>
      <c r="I27" s="26"/>
      <c r="J27" s="123"/>
      <c r="K27" s="13"/>
    </row>
    <row r="28" spans="2:18" x14ac:dyDescent="0.4">
      <c r="B28" s="7"/>
      <c r="C28" s="20" t="s">
        <v>150</v>
      </c>
      <c r="D28" s="20" t="s">
        <v>151</v>
      </c>
      <c r="E28" s="125">
        <v>200</v>
      </c>
      <c r="F28" s="126" t="s">
        <v>156</v>
      </c>
      <c r="G28" s="126"/>
      <c r="H28" s="2"/>
      <c r="I28" s="26"/>
      <c r="J28" s="123"/>
      <c r="K28" s="13"/>
    </row>
    <row r="29" spans="2:18" x14ac:dyDescent="0.4">
      <c r="B29" s="7"/>
      <c r="C29" s="20" t="s">
        <v>153</v>
      </c>
      <c r="D29" s="20" t="s">
        <v>148</v>
      </c>
      <c r="E29" s="125">
        <v>400</v>
      </c>
      <c r="F29" s="126" t="s">
        <v>157</v>
      </c>
      <c r="G29" s="126"/>
      <c r="H29" s="2"/>
      <c r="I29" s="128" t="s">
        <v>161</v>
      </c>
      <c r="J29" s="123"/>
      <c r="K29" s="13"/>
    </row>
    <row r="30" spans="2:18" x14ac:dyDescent="0.4">
      <c r="B30" s="7"/>
      <c r="C30" s="20" t="s">
        <v>150</v>
      </c>
      <c r="D30" s="20" t="s">
        <v>151</v>
      </c>
      <c r="E30" s="125">
        <v>250</v>
      </c>
      <c r="F30" s="128"/>
      <c r="G30" s="128"/>
      <c r="H30" s="26"/>
      <c r="I30" s="26"/>
      <c r="J30" s="123"/>
      <c r="K30" s="13"/>
    </row>
    <row r="31" spans="2:18" x14ac:dyDescent="0.4">
      <c r="B31" s="7"/>
      <c r="C31" s="20" t="s">
        <v>153</v>
      </c>
      <c r="D31" s="20" t="s">
        <v>148</v>
      </c>
      <c r="E31" s="125">
        <v>500</v>
      </c>
      <c r="F31" s="126" t="s">
        <v>158</v>
      </c>
      <c r="G31" s="126"/>
      <c r="H31" s="2"/>
      <c r="I31" s="26"/>
      <c r="J31" s="123"/>
      <c r="K31" s="13"/>
    </row>
    <row r="32" spans="2:18" x14ac:dyDescent="0.4">
      <c r="B32" s="7"/>
      <c r="C32" s="20" t="s">
        <v>150</v>
      </c>
      <c r="D32" s="20" t="s">
        <v>151</v>
      </c>
      <c r="E32" s="125">
        <v>700</v>
      </c>
      <c r="F32" s="126" t="s">
        <v>159</v>
      </c>
      <c r="G32" s="126"/>
      <c r="H32" s="2"/>
      <c r="I32" s="26"/>
      <c r="J32" s="123"/>
      <c r="K32" s="13"/>
    </row>
    <row r="33" spans="2:11" x14ac:dyDescent="0.4">
      <c r="B33" s="7"/>
      <c r="C33" s="20" t="s">
        <v>147</v>
      </c>
      <c r="D33" s="20" t="s">
        <v>151</v>
      </c>
      <c r="E33" s="125">
        <v>600</v>
      </c>
      <c r="F33" s="128"/>
      <c r="G33" s="128"/>
      <c r="H33" s="26"/>
      <c r="I33" s="26"/>
      <c r="J33" s="123"/>
      <c r="K33" s="13"/>
    </row>
    <row r="34" spans="2:11" x14ac:dyDescent="0.4">
      <c r="B34" s="7"/>
      <c r="C34" s="20" t="s">
        <v>147</v>
      </c>
      <c r="D34" s="20" t="s">
        <v>148</v>
      </c>
      <c r="E34" s="125">
        <v>900</v>
      </c>
      <c r="F34" s="129" t="s">
        <v>221</v>
      </c>
      <c r="G34" s="126"/>
      <c r="H34" s="126"/>
      <c r="I34" s="130"/>
      <c r="J34" s="131">
        <f>SUMIF(D23:D37,"TV",E23:E37)</f>
        <v>3130</v>
      </c>
      <c r="K34" s="13"/>
    </row>
    <row r="35" spans="2:11" x14ac:dyDescent="0.4">
      <c r="B35" s="7"/>
      <c r="C35" s="20" t="s">
        <v>153</v>
      </c>
      <c r="D35" s="20" t="s">
        <v>151</v>
      </c>
      <c r="E35" s="125">
        <v>300</v>
      </c>
      <c r="F35" s="129" t="s">
        <v>222</v>
      </c>
      <c r="G35" s="126"/>
      <c r="H35" s="126"/>
      <c r="I35" s="130"/>
      <c r="J35" s="20"/>
      <c r="K35" s="13"/>
    </row>
    <row r="36" spans="2:11" x14ac:dyDescent="0.4">
      <c r="B36" s="7"/>
      <c r="C36" s="20" t="s">
        <v>150</v>
      </c>
      <c r="D36" s="20" t="s">
        <v>151</v>
      </c>
      <c r="E36" s="125">
        <v>100</v>
      </c>
      <c r="F36" s="129" t="s">
        <v>223</v>
      </c>
      <c r="G36" s="126"/>
      <c r="H36" s="126"/>
      <c r="I36" s="130"/>
      <c r="J36" s="20"/>
      <c r="K36" s="13"/>
    </row>
    <row r="37" spans="2:11" x14ac:dyDescent="0.4">
      <c r="B37" s="7"/>
      <c r="C37" s="20" t="s">
        <v>153</v>
      </c>
      <c r="D37" s="20" t="s">
        <v>148</v>
      </c>
      <c r="E37" s="125">
        <v>250</v>
      </c>
      <c r="F37" s="129" t="s">
        <v>224</v>
      </c>
      <c r="G37" s="126"/>
      <c r="H37" s="126"/>
      <c r="I37" s="130"/>
      <c r="J37" s="20"/>
      <c r="K37" s="13"/>
    </row>
    <row r="38" spans="2:11" ht="15" thickBot="1" x14ac:dyDescent="0.45">
      <c r="B38" s="8"/>
      <c r="C38" s="9"/>
      <c r="D38" s="9"/>
      <c r="E38" s="9"/>
      <c r="F38" s="9"/>
      <c r="G38" s="9"/>
      <c r="H38" s="9"/>
      <c r="I38" s="9"/>
      <c r="J38" s="14"/>
      <c r="K38" s="15"/>
    </row>
    <row r="39" spans="2:11" ht="15" thickBot="1" x14ac:dyDescent="0.45"/>
    <row r="40" spans="2:11" x14ac:dyDescent="0.4">
      <c r="B40" s="16" t="s">
        <v>13</v>
      </c>
      <c r="C40" s="6"/>
      <c r="D40" s="6"/>
      <c r="E40" s="6"/>
      <c r="F40" s="6"/>
      <c r="G40" s="6"/>
      <c r="H40" s="6"/>
      <c r="I40" s="6"/>
      <c r="J40" s="11"/>
      <c r="K40" s="12"/>
    </row>
    <row r="41" spans="2:11" x14ac:dyDescent="0.4">
      <c r="B41" s="19" t="s">
        <v>16</v>
      </c>
      <c r="C41" s="26" t="s">
        <v>177</v>
      </c>
      <c r="D41" s="26"/>
      <c r="E41" s="26"/>
      <c r="F41" s="26"/>
      <c r="G41" s="26"/>
      <c r="H41" s="26"/>
      <c r="I41" s="26"/>
      <c r="J41" s="123"/>
      <c r="K41" s="13"/>
    </row>
    <row r="42" spans="2:11" x14ac:dyDescent="0.4">
      <c r="B42" s="7"/>
      <c r="C42" s="26"/>
      <c r="D42" s="26"/>
      <c r="E42" s="26"/>
      <c r="F42" s="26"/>
      <c r="G42" s="26"/>
      <c r="H42" s="26"/>
      <c r="I42" s="26"/>
      <c r="J42" s="123"/>
      <c r="K42" s="13"/>
    </row>
    <row r="43" spans="2:11" x14ac:dyDescent="0.4">
      <c r="B43" s="7"/>
      <c r="C43" s="124" t="s">
        <v>165</v>
      </c>
      <c r="D43" s="124" t="s">
        <v>166</v>
      </c>
      <c r="E43" s="124" t="s">
        <v>167</v>
      </c>
      <c r="F43" s="26"/>
      <c r="G43" s="26"/>
      <c r="H43" s="26"/>
      <c r="I43" s="26"/>
      <c r="J43" s="123"/>
      <c r="K43" s="13"/>
    </row>
    <row r="44" spans="2:11" x14ac:dyDescent="0.4">
      <c r="B44" s="7"/>
      <c r="C44" s="20" t="s">
        <v>147</v>
      </c>
      <c r="D44" s="20" t="s">
        <v>168</v>
      </c>
      <c r="E44" s="125">
        <v>1.2</v>
      </c>
      <c r="F44" s="126" t="s">
        <v>169</v>
      </c>
      <c r="G44" s="126"/>
      <c r="H44" s="132">
        <f>AVERAGEIF(C44:C51,"KE",E44:E51)</f>
        <v>1.21</v>
      </c>
      <c r="I44" s="26"/>
      <c r="J44" s="123"/>
      <c r="K44" s="13"/>
    </row>
    <row r="45" spans="2:11" x14ac:dyDescent="0.4">
      <c r="B45" s="7"/>
      <c r="C45" s="20" t="s">
        <v>150</v>
      </c>
      <c r="D45" s="20" t="s">
        <v>170</v>
      </c>
      <c r="E45" s="125">
        <v>1.25</v>
      </c>
      <c r="F45" s="126" t="s">
        <v>171</v>
      </c>
      <c r="G45" s="126"/>
      <c r="H45" s="2"/>
      <c r="I45" s="26"/>
      <c r="J45" s="123"/>
      <c r="K45" s="13"/>
    </row>
    <row r="46" spans="2:11" x14ac:dyDescent="0.4">
      <c r="B46" s="7"/>
      <c r="C46" s="20" t="s">
        <v>153</v>
      </c>
      <c r="D46" s="20" t="s">
        <v>172</v>
      </c>
      <c r="E46" s="125">
        <v>1.19</v>
      </c>
      <c r="F46" s="126" t="s">
        <v>173</v>
      </c>
      <c r="G46" s="126"/>
      <c r="H46" s="2"/>
      <c r="I46" s="26"/>
      <c r="J46" s="123"/>
      <c r="K46" s="13"/>
    </row>
    <row r="47" spans="2:11" x14ac:dyDescent="0.4">
      <c r="B47" s="7"/>
      <c r="C47" s="20" t="s">
        <v>150</v>
      </c>
      <c r="D47" s="20" t="s">
        <v>168</v>
      </c>
      <c r="E47" s="125">
        <v>1.35</v>
      </c>
      <c r="F47" s="26"/>
      <c r="G47" s="26"/>
      <c r="H47" s="26"/>
      <c r="I47" s="26"/>
      <c r="J47" s="123"/>
      <c r="K47" s="13"/>
    </row>
    <row r="48" spans="2:11" x14ac:dyDescent="0.4">
      <c r="B48" s="7"/>
      <c r="C48" s="20" t="s">
        <v>147</v>
      </c>
      <c r="D48" s="20" t="s">
        <v>170</v>
      </c>
      <c r="E48" s="125">
        <v>1.21</v>
      </c>
      <c r="F48" s="126" t="s">
        <v>174</v>
      </c>
      <c r="G48" s="126"/>
      <c r="H48" s="2"/>
      <c r="I48" s="26"/>
      <c r="J48" s="123"/>
      <c r="K48" s="13"/>
    </row>
    <row r="49" spans="2:11" x14ac:dyDescent="0.4">
      <c r="B49" s="7"/>
      <c r="C49" s="20" t="s">
        <v>147</v>
      </c>
      <c r="D49" s="20" t="s">
        <v>172</v>
      </c>
      <c r="E49" s="125">
        <v>1.22</v>
      </c>
      <c r="F49" s="126" t="s">
        <v>175</v>
      </c>
      <c r="G49" s="126"/>
      <c r="H49" s="2"/>
      <c r="I49" s="26"/>
      <c r="J49" s="123"/>
      <c r="K49" s="13"/>
    </row>
    <row r="50" spans="2:11" x14ac:dyDescent="0.4">
      <c r="B50" s="7"/>
      <c r="C50" s="20" t="s">
        <v>153</v>
      </c>
      <c r="D50" s="20" t="s">
        <v>168</v>
      </c>
      <c r="E50" s="125">
        <v>1.1499999999999999</v>
      </c>
      <c r="F50" s="126" t="s">
        <v>176</v>
      </c>
      <c r="G50" s="126"/>
      <c r="H50" s="2"/>
      <c r="I50" s="26"/>
      <c r="J50" s="123"/>
      <c r="K50" s="13"/>
    </row>
    <row r="51" spans="2:11" x14ac:dyDescent="0.4">
      <c r="B51" s="7"/>
      <c r="C51" s="20" t="s">
        <v>153</v>
      </c>
      <c r="D51" s="20" t="s">
        <v>170</v>
      </c>
      <c r="E51" s="125">
        <v>1.1000000000000001</v>
      </c>
      <c r="F51" s="26"/>
      <c r="G51" s="26"/>
      <c r="H51" s="26"/>
      <c r="I51" s="26"/>
      <c r="J51" s="123"/>
      <c r="K51" s="13"/>
    </row>
    <row r="52" spans="2:11" ht="15" thickBot="1" x14ac:dyDescent="0.45">
      <c r="B52" s="8"/>
      <c r="C52" s="9"/>
      <c r="D52" s="9"/>
      <c r="E52" s="9"/>
      <c r="F52" s="9"/>
      <c r="G52" s="9"/>
      <c r="H52" s="9"/>
      <c r="I52" s="9"/>
      <c r="J52" s="14"/>
      <c r="K52" s="15"/>
    </row>
    <row r="53" spans="2:11" ht="15" thickBot="1" x14ac:dyDescent="0.45">
      <c r="J53" s="1"/>
    </row>
    <row r="54" spans="2:11" x14ac:dyDescent="0.4">
      <c r="B54" s="16" t="s">
        <v>13</v>
      </c>
      <c r="C54" s="6"/>
      <c r="D54" s="6"/>
      <c r="E54" s="6"/>
      <c r="F54" s="6"/>
      <c r="G54" s="6"/>
      <c r="H54" s="6"/>
      <c r="I54" s="6"/>
      <c r="J54" s="11"/>
      <c r="K54" s="12"/>
    </row>
    <row r="55" spans="2:11" x14ac:dyDescent="0.4">
      <c r="B55" s="19" t="s">
        <v>17</v>
      </c>
      <c r="C55" s="26" t="s">
        <v>188</v>
      </c>
      <c r="D55" s="26"/>
      <c r="E55" s="26"/>
      <c r="F55" s="26"/>
      <c r="G55" s="26"/>
      <c r="H55" s="26"/>
      <c r="I55" s="26"/>
      <c r="J55" s="123"/>
      <c r="K55" s="13"/>
    </row>
    <row r="56" spans="2:11" x14ac:dyDescent="0.4">
      <c r="B56" s="7"/>
      <c r="C56" s="26"/>
      <c r="D56" s="26"/>
      <c r="E56" s="26"/>
      <c r="F56" s="26"/>
      <c r="G56" s="26"/>
      <c r="H56" s="26"/>
      <c r="I56" s="26"/>
      <c r="J56" s="123"/>
      <c r="K56" s="13"/>
    </row>
    <row r="57" spans="2:11" x14ac:dyDescent="0.4">
      <c r="B57" s="7"/>
      <c r="C57" s="133"/>
      <c r="D57" s="124" t="s">
        <v>179</v>
      </c>
      <c r="E57" s="124" t="s">
        <v>180</v>
      </c>
      <c r="F57" s="134" t="s">
        <v>181</v>
      </c>
      <c r="G57" s="134"/>
      <c r="H57" s="134"/>
      <c r="I57" s="134"/>
      <c r="J57" s="123"/>
      <c r="K57" s="13"/>
    </row>
    <row r="58" spans="2:11" x14ac:dyDescent="0.4">
      <c r="B58" s="7"/>
      <c r="C58" s="123" t="s">
        <v>182</v>
      </c>
      <c r="D58" s="135" t="s">
        <v>183</v>
      </c>
      <c r="E58" s="137"/>
      <c r="F58" s="23"/>
      <c r="G58" s="23"/>
      <c r="H58" s="23"/>
      <c r="I58" s="23"/>
      <c r="J58" s="123"/>
      <c r="K58" s="13"/>
    </row>
    <row r="59" spans="2:11" x14ac:dyDescent="0.4">
      <c r="B59" s="7"/>
      <c r="C59" s="123" t="s">
        <v>182</v>
      </c>
      <c r="D59" s="136" t="s">
        <v>184</v>
      </c>
      <c r="E59" s="137"/>
      <c r="F59" s="23"/>
      <c r="G59" s="23"/>
      <c r="H59" s="23"/>
      <c r="I59" s="23"/>
      <c r="J59" s="123"/>
      <c r="K59" s="13"/>
    </row>
    <row r="60" spans="2:11" x14ac:dyDescent="0.4">
      <c r="B60" s="7"/>
      <c r="C60" s="123" t="s">
        <v>189</v>
      </c>
      <c r="D60" s="20" t="s">
        <v>185</v>
      </c>
      <c r="E60" s="137"/>
      <c r="F60" s="23"/>
      <c r="G60" s="23"/>
      <c r="H60" s="23"/>
      <c r="I60" s="23"/>
      <c r="J60" s="123"/>
      <c r="K60" s="13"/>
    </row>
    <row r="61" spans="2:11" x14ac:dyDescent="0.4">
      <c r="B61" s="7"/>
      <c r="C61" s="123" t="s">
        <v>190</v>
      </c>
      <c r="D61" s="20" t="s">
        <v>186</v>
      </c>
      <c r="E61" s="137"/>
      <c r="F61" s="23"/>
      <c r="G61" s="23"/>
      <c r="H61" s="23"/>
      <c r="I61" s="23"/>
      <c r="J61" s="123"/>
      <c r="K61" s="13"/>
    </row>
    <row r="62" spans="2:11" x14ac:dyDescent="0.4">
      <c r="B62" s="7"/>
      <c r="C62" s="123" t="s">
        <v>190</v>
      </c>
      <c r="D62" s="20" t="s">
        <v>187</v>
      </c>
      <c r="E62" s="137"/>
      <c r="F62" s="23"/>
      <c r="G62" s="23"/>
      <c r="H62" s="23"/>
      <c r="I62" s="23"/>
      <c r="J62" s="123"/>
      <c r="K62" s="13"/>
    </row>
    <row r="63" spans="2:11" ht="15" thickBot="1" x14ac:dyDescent="0.45">
      <c r="B63" s="8"/>
      <c r="C63" s="9"/>
      <c r="D63" s="9"/>
      <c r="E63" s="9"/>
      <c r="F63" s="9"/>
      <c r="G63" s="9"/>
      <c r="H63" s="9"/>
      <c r="I63" s="9"/>
      <c r="J63" s="14"/>
      <c r="K63" s="15"/>
    </row>
    <row r="64" spans="2:11" ht="15" thickBot="1" x14ac:dyDescent="0.45"/>
    <row r="65" spans="2:11" x14ac:dyDescent="0.4">
      <c r="B65" s="16" t="s">
        <v>13</v>
      </c>
      <c r="C65" s="6"/>
      <c r="D65" s="6"/>
      <c r="E65" s="6"/>
      <c r="F65" s="6"/>
      <c r="G65" s="6"/>
      <c r="H65" s="6"/>
      <c r="I65" s="6"/>
      <c r="J65" s="11"/>
      <c r="K65" s="12"/>
    </row>
    <row r="66" spans="2:11" x14ac:dyDescent="0.4">
      <c r="B66" s="19" t="s">
        <v>18</v>
      </c>
      <c r="C66" s="26" t="s">
        <v>219</v>
      </c>
      <c r="D66" s="26"/>
      <c r="E66" s="26"/>
      <c r="F66" s="26"/>
      <c r="G66" s="26"/>
      <c r="H66" s="26"/>
      <c r="I66" s="26"/>
      <c r="J66" s="123"/>
      <c r="K66" s="13"/>
    </row>
    <row r="67" spans="2:11" x14ac:dyDescent="0.4">
      <c r="B67" s="7"/>
      <c r="C67" s="26"/>
      <c r="D67" s="26"/>
      <c r="E67" s="26"/>
      <c r="F67" s="26"/>
      <c r="G67" s="26"/>
      <c r="H67" s="26"/>
      <c r="I67" s="26"/>
      <c r="J67" s="123"/>
      <c r="K67" s="13"/>
    </row>
    <row r="68" spans="2:11" ht="25.75" x14ac:dyDescent="0.4">
      <c r="B68" s="7"/>
      <c r="C68" s="138" t="s">
        <v>191</v>
      </c>
      <c r="D68" s="138" t="s">
        <v>48</v>
      </c>
      <c r="E68" s="138" t="s">
        <v>192</v>
      </c>
      <c r="F68" s="138" t="s">
        <v>193</v>
      </c>
      <c r="G68" s="26"/>
      <c r="H68" s="26"/>
      <c r="I68" s="26"/>
      <c r="J68" s="123"/>
      <c r="K68" s="13"/>
    </row>
    <row r="69" spans="2:11" x14ac:dyDescent="0.4">
      <c r="B69" s="7"/>
      <c r="C69" s="20" t="s">
        <v>194</v>
      </c>
      <c r="D69" s="20" t="s">
        <v>195</v>
      </c>
      <c r="E69" s="125" t="s">
        <v>196</v>
      </c>
      <c r="F69" s="139"/>
      <c r="G69" s="140"/>
      <c r="H69" s="26"/>
      <c r="I69" s="26"/>
      <c r="J69" s="123"/>
      <c r="K69" s="13"/>
    </row>
    <row r="70" spans="2:11" x14ac:dyDescent="0.4">
      <c r="B70" s="7"/>
      <c r="C70" s="20" t="s">
        <v>197</v>
      </c>
      <c r="D70" s="20" t="s">
        <v>198</v>
      </c>
      <c r="E70" s="125" t="s">
        <v>199</v>
      </c>
      <c r="F70" s="139"/>
      <c r="G70" s="140"/>
      <c r="H70" s="26"/>
      <c r="I70" s="26"/>
      <c r="J70" s="123"/>
      <c r="K70" s="13"/>
    </row>
    <row r="71" spans="2:11" x14ac:dyDescent="0.4">
      <c r="B71" s="7"/>
      <c r="C71" s="20" t="s">
        <v>200</v>
      </c>
      <c r="D71" s="20" t="s">
        <v>201</v>
      </c>
      <c r="E71" s="125" t="s">
        <v>202</v>
      </c>
      <c r="F71" s="139"/>
      <c r="G71" s="140"/>
      <c r="H71" s="26"/>
      <c r="I71" s="26"/>
      <c r="J71" s="123"/>
      <c r="K71" s="13"/>
    </row>
    <row r="72" spans="2:11" x14ac:dyDescent="0.4">
      <c r="B72" s="7"/>
      <c r="C72" s="20" t="s">
        <v>203</v>
      </c>
      <c r="D72" s="20" t="s">
        <v>204</v>
      </c>
      <c r="E72" s="125" t="s">
        <v>205</v>
      </c>
      <c r="F72" s="139"/>
      <c r="G72" s="26"/>
      <c r="H72" s="26"/>
      <c r="I72" s="26"/>
      <c r="J72" s="123"/>
      <c r="K72" s="13"/>
    </row>
    <row r="73" spans="2:11" x14ac:dyDescent="0.4">
      <c r="B73" s="7"/>
      <c r="C73" s="20" t="s">
        <v>206</v>
      </c>
      <c r="D73" s="20" t="s">
        <v>207</v>
      </c>
      <c r="E73" s="125" t="s">
        <v>196</v>
      </c>
      <c r="F73" s="139"/>
      <c r="G73" s="140"/>
      <c r="H73" s="26"/>
      <c r="I73" s="26"/>
      <c r="J73" s="123"/>
      <c r="K73" s="13"/>
    </row>
    <row r="74" spans="2:11" x14ac:dyDescent="0.4">
      <c r="B74" s="7"/>
      <c r="C74" s="20" t="s">
        <v>208</v>
      </c>
      <c r="D74" s="20" t="s">
        <v>209</v>
      </c>
      <c r="E74" s="125" t="s">
        <v>199</v>
      </c>
      <c r="F74" s="139"/>
      <c r="G74" s="140"/>
      <c r="H74" s="26"/>
      <c r="I74" s="26"/>
      <c r="J74" s="123"/>
      <c r="K74" s="13"/>
    </row>
    <row r="75" spans="2:11" x14ac:dyDescent="0.4">
      <c r="B75" s="7"/>
      <c r="C75" s="20" t="s">
        <v>210</v>
      </c>
      <c r="D75" s="20" t="s">
        <v>211</v>
      </c>
      <c r="E75" s="125" t="s">
        <v>212</v>
      </c>
      <c r="F75" s="139"/>
      <c r="G75" s="140"/>
      <c r="H75" s="26"/>
      <c r="I75" s="26"/>
      <c r="J75" s="123"/>
      <c r="K75" s="13"/>
    </row>
    <row r="76" spans="2:11" x14ac:dyDescent="0.4">
      <c r="B76" s="7"/>
      <c r="C76" s="20" t="s">
        <v>213</v>
      </c>
      <c r="D76" s="20" t="s">
        <v>214</v>
      </c>
      <c r="E76" s="125" t="s">
        <v>205</v>
      </c>
      <c r="F76" s="139"/>
      <c r="G76" s="26"/>
      <c r="H76" s="26"/>
      <c r="I76" s="26"/>
      <c r="J76" s="123"/>
      <c r="K76" s="13"/>
    </row>
    <row r="77" spans="2:11" ht="15" thickBot="1" x14ac:dyDescent="0.45">
      <c r="B77" s="8"/>
      <c r="C77" s="9"/>
      <c r="D77" s="9"/>
      <c r="E77" s="9"/>
      <c r="F77" s="9"/>
      <c r="G77" s="9"/>
      <c r="H77" s="9"/>
      <c r="I77" s="9"/>
      <c r="J77" s="14"/>
      <c r="K77" s="15"/>
    </row>
  </sheetData>
  <mergeCells count="24">
    <mergeCell ref="F61:I61"/>
    <mergeCell ref="F62:I62"/>
    <mergeCell ref="F49:G49"/>
    <mergeCell ref="F50:G50"/>
    <mergeCell ref="F57:I57"/>
    <mergeCell ref="F58:I58"/>
    <mergeCell ref="F59:I59"/>
    <mergeCell ref="F60:I60"/>
    <mergeCell ref="F32:G32"/>
    <mergeCell ref="F34:I34"/>
    <mergeCell ref="F44:G44"/>
    <mergeCell ref="F45:G45"/>
    <mergeCell ref="F46:G46"/>
    <mergeCell ref="F48:G48"/>
    <mergeCell ref="F35:I35"/>
    <mergeCell ref="F36:I36"/>
    <mergeCell ref="F37:I37"/>
    <mergeCell ref="F23:G23"/>
    <mergeCell ref="F24:G24"/>
    <mergeCell ref="F25:G25"/>
    <mergeCell ref="F27:G27"/>
    <mergeCell ref="F28:G28"/>
    <mergeCell ref="F29:G29"/>
    <mergeCell ref="F31:G3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workbookViewId="0"/>
  </sheetViews>
  <sheetFormatPr defaultRowHeight="14.6" x14ac:dyDescent="0.4"/>
  <cols>
    <col min="1" max="1" width="4.921875" customWidth="1"/>
    <col min="3" max="3" width="9.23046875" customWidth="1"/>
    <col min="4" max="4" width="26.921875" customWidth="1"/>
    <col min="5" max="5" width="14.69140625" customWidth="1"/>
    <col min="6" max="6" width="16.69140625" customWidth="1"/>
    <col min="7" max="7" width="13.69140625" customWidth="1"/>
    <col min="8" max="9" width="12.15234375" customWidth="1"/>
    <col min="10" max="10" width="10.23046875" customWidth="1"/>
    <col min="11" max="11" width="13.07421875" customWidth="1"/>
    <col min="12" max="12" width="11.4609375" customWidth="1"/>
    <col min="16" max="16" width="11.4609375" customWidth="1"/>
  </cols>
  <sheetData>
    <row r="1" spans="1:18" ht="15" thickBot="1" x14ac:dyDescent="0.45">
      <c r="A1" s="99">
        <v>5</v>
      </c>
      <c r="J1" s="1"/>
    </row>
    <row r="2" spans="1:18" x14ac:dyDescent="0.4">
      <c r="A2" s="99"/>
      <c r="B2" s="100"/>
      <c r="C2" s="101"/>
      <c r="D2" s="101"/>
      <c r="E2" s="101"/>
      <c r="F2" s="101"/>
      <c r="G2" s="101"/>
      <c r="H2" s="101"/>
      <c r="I2" s="101"/>
      <c r="J2" s="102"/>
      <c r="K2" s="102"/>
      <c r="L2" s="103"/>
      <c r="M2" s="29"/>
      <c r="N2" s="29"/>
      <c r="O2" s="29"/>
      <c r="P2" s="29"/>
      <c r="Q2" s="29"/>
      <c r="R2" s="29"/>
    </row>
    <row r="3" spans="1:18" ht="23.15" x14ac:dyDescent="0.6">
      <c r="A3" s="99"/>
      <c r="B3" s="104"/>
      <c r="C3" s="105" t="s">
        <v>103</v>
      </c>
      <c r="D3" s="106"/>
      <c r="E3" s="106"/>
      <c r="F3" s="106"/>
      <c r="G3" s="106"/>
      <c r="H3" s="106"/>
      <c r="I3" s="144" t="s">
        <v>231</v>
      </c>
      <c r="J3" s="107"/>
      <c r="K3" s="107"/>
      <c r="L3" s="108"/>
      <c r="M3" s="29"/>
      <c r="N3" s="29"/>
      <c r="O3" s="29"/>
      <c r="P3" s="29"/>
      <c r="Q3" s="29"/>
      <c r="R3" s="29"/>
    </row>
    <row r="4" spans="1:18" ht="23.15" x14ac:dyDescent="0.6">
      <c r="A4" s="99"/>
      <c r="B4" s="104"/>
      <c r="C4" s="109"/>
      <c r="D4" s="106"/>
      <c r="E4" s="106"/>
      <c r="F4" s="106"/>
      <c r="G4" s="106"/>
      <c r="H4" s="106"/>
      <c r="I4" s="106"/>
      <c r="J4" s="107"/>
      <c r="K4" s="141">
        <v>10</v>
      </c>
      <c r="L4" s="108"/>
      <c r="M4" s="29"/>
      <c r="N4" s="29"/>
      <c r="O4" s="29"/>
      <c r="P4" s="29"/>
      <c r="Q4" s="29"/>
      <c r="R4" s="29"/>
    </row>
    <row r="5" spans="1:18" x14ac:dyDescent="0.4">
      <c r="A5" s="99"/>
      <c r="B5" s="104"/>
      <c r="C5" s="106" t="s">
        <v>232</v>
      </c>
      <c r="D5" s="106"/>
      <c r="E5" s="106"/>
      <c r="F5" s="106"/>
      <c r="G5" s="106"/>
      <c r="H5" s="106"/>
      <c r="I5" s="107"/>
      <c r="J5" s="107"/>
      <c r="K5" s="107" t="s">
        <v>247</v>
      </c>
      <c r="L5" s="108"/>
      <c r="M5" s="29"/>
      <c r="N5" s="29"/>
      <c r="O5" s="29"/>
      <c r="P5" s="29"/>
      <c r="Q5" s="29"/>
      <c r="R5" s="29"/>
    </row>
    <row r="6" spans="1:18" x14ac:dyDescent="0.4">
      <c r="A6" s="99"/>
      <c r="B6" s="104"/>
      <c r="C6" s="106"/>
      <c r="D6" s="106"/>
      <c r="E6" s="106"/>
      <c r="F6" s="106"/>
      <c r="G6" s="106"/>
      <c r="H6" s="106"/>
      <c r="I6" s="143" t="s">
        <v>229</v>
      </c>
      <c r="J6" s="143" t="s">
        <v>230</v>
      </c>
      <c r="K6" s="143" t="s">
        <v>228</v>
      </c>
      <c r="L6" s="108"/>
      <c r="M6" s="29"/>
      <c r="N6" s="29"/>
      <c r="O6" s="29"/>
      <c r="P6" s="29"/>
      <c r="Q6" s="29"/>
      <c r="R6" s="29"/>
    </row>
    <row r="7" spans="1:18" x14ac:dyDescent="0.4">
      <c r="A7" s="99"/>
      <c r="B7" s="104"/>
      <c r="C7" s="110" t="s">
        <v>225</v>
      </c>
      <c r="D7" s="106"/>
      <c r="E7" s="106"/>
      <c r="F7" s="111"/>
      <c r="G7" s="106"/>
      <c r="H7" s="106"/>
      <c r="I7" s="142">
        <v>2</v>
      </c>
      <c r="J7" s="142">
        <v>3</v>
      </c>
      <c r="K7" s="142">
        <f>(I7+J7)*$K$4</f>
        <v>50</v>
      </c>
      <c r="L7" s="108"/>
      <c r="M7" s="29"/>
      <c r="N7" s="29"/>
      <c r="O7" s="29"/>
      <c r="P7" s="29"/>
      <c r="Q7" s="29"/>
      <c r="R7" s="29"/>
    </row>
    <row r="8" spans="1:18" x14ac:dyDescent="0.4">
      <c r="B8" s="104"/>
      <c r="C8" s="106" t="s">
        <v>226</v>
      </c>
      <c r="D8" s="106"/>
      <c r="E8" s="106"/>
      <c r="F8" s="106"/>
      <c r="G8" s="106"/>
      <c r="H8" s="106"/>
      <c r="I8" s="142">
        <v>9</v>
      </c>
      <c r="J8" s="142">
        <v>1</v>
      </c>
      <c r="K8" s="142"/>
      <c r="L8" s="108"/>
      <c r="M8" s="29"/>
      <c r="N8" s="29"/>
      <c r="O8" s="29"/>
      <c r="P8" s="29"/>
      <c r="Q8" s="29"/>
      <c r="R8" s="29"/>
    </row>
    <row r="9" spans="1:18" ht="18.45" x14ac:dyDescent="0.5">
      <c r="B9" s="104"/>
      <c r="C9" s="106" t="s">
        <v>227</v>
      </c>
      <c r="D9" s="106"/>
      <c r="E9" s="112"/>
      <c r="F9" s="112"/>
      <c r="G9" s="106"/>
      <c r="H9" s="106"/>
      <c r="I9" s="142">
        <v>4</v>
      </c>
      <c r="J9" s="142">
        <v>4</v>
      </c>
      <c r="K9" s="142"/>
      <c r="L9" s="108"/>
      <c r="M9" s="29"/>
      <c r="N9" s="29"/>
      <c r="O9" s="29"/>
      <c r="P9" s="29"/>
      <c r="Q9" s="29"/>
      <c r="R9" s="29"/>
    </row>
    <row r="10" spans="1:18" ht="15" thickBot="1" x14ac:dyDescent="0.45">
      <c r="B10" s="114"/>
      <c r="C10" s="115"/>
      <c r="D10" s="115"/>
      <c r="E10" s="115"/>
      <c r="F10" s="115"/>
      <c r="G10" s="115"/>
      <c r="H10" s="115"/>
      <c r="I10" s="115"/>
      <c r="J10" s="116"/>
      <c r="K10" s="116"/>
      <c r="L10" s="117"/>
      <c r="M10" s="29"/>
      <c r="N10" s="29"/>
      <c r="O10" s="29"/>
      <c r="P10" s="29"/>
      <c r="Q10" s="29"/>
      <c r="R10" s="29"/>
    </row>
    <row r="11" spans="1:18" x14ac:dyDescent="0.4">
      <c r="M11" s="29"/>
      <c r="N11" s="29"/>
      <c r="O11" s="29"/>
      <c r="P11" s="29"/>
      <c r="Q11" s="29"/>
      <c r="R11" s="29"/>
    </row>
    <row r="12" spans="1:18" ht="15" thickBot="1" x14ac:dyDescent="0.4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21"/>
    </row>
    <row r="13" spans="1:18" x14ac:dyDescent="0.4">
      <c r="B13" s="16" t="s">
        <v>20</v>
      </c>
      <c r="C13" s="58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12"/>
    </row>
    <row r="14" spans="1:18" x14ac:dyDescent="0.4">
      <c r="B14" s="19"/>
      <c r="C14" s="26" t="s">
        <v>236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13"/>
    </row>
    <row r="15" spans="1:18" x14ac:dyDescent="0.4">
      <c r="B15" s="7"/>
      <c r="C15" s="26" t="s">
        <v>244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13"/>
    </row>
    <row r="16" spans="1:18" x14ac:dyDescent="0.4">
      <c r="B16" s="7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13"/>
    </row>
    <row r="17" spans="2:17" x14ac:dyDescent="0.4">
      <c r="B17" s="7"/>
      <c r="C17" s="148" t="s">
        <v>22</v>
      </c>
      <c r="D17" s="149" t="s">
        <v>60</v>
      </c>
      <c r="E17" s="149" t="s">
        <v>234</v>
      </c>
      <c r="F17" s="149" t="s">
        <v>235</v>
      </c>
      <c r="G17" s="59" t="s">
        <v>238</v>
      </c>
      <c r="H17" s="59" t="s">
        <v>61</v>
      </c>
      <c r="I17" s="59" t="s">
        <v>62</v>
      </c>
      <c r="J17" s="26"/>
      <c r="K17" s="26" t="s">
        <v>63</v>
      </c>
      <c r="L17" s="10">
        <v>1.2</v>
      </c>
      <c r="M17" s="26"/>
      <c r="N17" s="26"/>
      <c r="O17" s="26"/>
      <c r="P17" s="26"/>
      <c r="Q17" s="13"/>
    </row>
    <row r="18" spans="2:17" x14ac:dyDescent="0.4">
      <c r="B18" s="7"/>
      <c r="C18" s="60">
        <v>501</v>
      </c>
      <c r="D18" s="145" t="s">
        <v>64</v>
      </c>
      <c r="E18" s="150">
        <v>500</v>
      </c>
      <c r="F18" s="61"/>
      <c r="G18" s="62"/>
      <c r="H18" s="62"/>
      <c r="I18" s="62"/>
      <c r="J18" s="26"/>
      <c r="K18" s="26"/>
      <c r="L18" s="26"/>
      <c r="M18" s="26"/>
      <c r="N18" s="26"/>
      <c r="O18" s="26"/>
      <c r="P18" s="26"/>
      <c r="Q18" s="13"/>
    </row>
    <row r="19" spans="2:17" x14ac:dyDescent="0.4">
      <c r="B19" s="7"/>
      <c r="C19" s="60">
        <v>502</v>
      </c>
      <c r="D19" s="146" t="s">
        <v>65</v>
      </c>
      <c r="E19" s="150">
        <v>600</v>
      </c>
      <c r="F19" s="61"/>
      <c r="G19" s="62"/>
      <c r="H19" s="62"/>
      <c r="I19" s="62"/>
      <c r="J19" s="63" t="s">
        <v>239</v>
      </c>
      <c r="K19" s="26" t="s">
        <v>237</v>
      </c>
      <c r="L19" s="26"/>
      <c r="M19" s="26"/>
      <c r="N19" s="26"/>
      <c r="O19" s="26"/>
      <c r="P19" s="26"/>
      <c r="Q19" s="13"/>
    </row>
    <row r="20" spans="2:17" x14ac:dyDescent="0.4">
      <c r="B20" s="7"/>
      <c r="C20" s="64">
        <v>504</v>
      </c>
      <c r="D20" s="147" t="s">
        <v>66</v>
      </c>
      <c r="E20" s="151">
        <v>11000</v>
      </c>
      <c r="F20" s="61"/>
      <c r="G20" s="62"/>
      <c r="H20" s="62"/>
      <c r="I20" s="62"/>
      <c r="J20" s="63" t="s">
        <v>240</v>
      </c>
      <c r="K20" s="26" t="s">
        <v>245</v>
      </c>
      <c r="L20" s="26"/>
      <c r="M20" s="26"/>
      <c r="N20" s="26"/>
      <c r="O20" s="26"/>
      <c r="P20" s="26"/>
      <c r="Q20" s="13"/>
    </row>
    <row r="21" spans="2:17" x14ac:dyDescent="0.4">
      <c r="B21" s="7"/>
      <c r="C21" s="64">
        <v>511</v>
      </c>
      <c r="D21" s="147" t="s">
        <v>67</v>
      </c>
      <c r="E21" s="151">
        <v>800</v>
      </c>
      <c r="F21" s="61"/>
      <c r="G21" s="62"/>
      <c r="H21" s="62"/>
      <c r="I21" s="62"/>
      <c r="J21" s="63" t="s">
        <v>241</v>
      </c>
      <c r="K21" s="26" t="s">
        <v>68</v>
      </c>
      <c r="L21" s="26"/>
      <c r="M21" s="26"/>
      <c r="N21" s="26"/>
      <c r="O21" s="26"/>
      <c r="P21" s="26"/>
      <c r="Q21" s="13"/>
    </row>
    <row r="22" spans="2:17" x14ac:dyDescent="0.4">
      <c r="B22" s="7"/>
      <c r="C22" s="64">
        <v>512</v>
      </c>
      <c r="D22" s="147" t="s">
        <v>69</v>
      </c>
      <c r="E22" s="151">
        <v>500</v>
      </c>
      <c r="F22" s="61"/>
      <c r="G22" s="62"/>
      <c r="H22" s="62"/>
      <c r="I22" s="62"/>
      <c r="J22" s="63" t="s">
        <v>242</v>
      </c>
      <c r="K22" s="26" t="s">
        <v>246</v>
      </c>
      <c r="L22" s="26"/>
      <c r="M22" s="26"/>
      <c r="N22" s="26"/>
      <c r="O22" s="26"/>
      <c r="P22" s="26"/>
      <c r="Q22" s="13"/>
    </row>
    <row r="23" spans="2:17" x14ac:dyDescent="0.4">
      <c r="B23" s="7"/>
      <c r="C23" s="64">
        <v>518</v>
      </c>
      <c r="D23" s="147" t="s">
        <v>70</v>
      </c>
      <c r="E23" s="151">
        <v>600</v>
      </c>
      <c r="F23" s="61"/>
      <c r="G23" s="62"/>
      <c r="H23" s="62"/>
      <c r="I23" s="62"/>
      <c r="J23" s="63" t="s">
        <v>243</v>
      </c>
      <c r="K23" s="26" t="s">
        <v>71</v>
      </c>
      <c r="L23" s="26"/>
      <c r="M23" s="26"/>
      <c r="N23" s="26"/>
      <c r="O23" s="26"/>
      <c r="P23" s="26"/>
      <c r="Q23" s="13"/>
    </row>
    <row r="24" spans="2:17" x14ac:dyDescent="0.4">
      <c r="B24" s="7"/>
      <c r="C24" s="64">
        <v>518</v>
      </c>
      <c r="D24" s="147" t="s">
        <v>72</v>
      </c>
      <c r="E24" s="151">
        <v>3000</v>
      </c>
      <c r="F24" s="61"/>
      <c r="G24" s="62"/>
      <c r="H24" s="62"/>
      <c r="I24" s="62"/>
      <c r="J24" s="63"/>
      <c r="K24" s="26"/>
      <c r="L24" s="26"/>
      <c r="M24" s="26"/>
      <c r="N24" s="26"/>
      <c r="O24" s="26"/>
      <c r="P24" s="26"/>
      <c r="Q24" s="13"/>
    </row>
    <row r="25" spans="2:17" x14ac:dyDescent="0.4">
      <c r="B25" s="7"/>
      <c r="C25" s="64">
        <v>518</v>
      </c>
      <c r="D25" s="147" t="s">
        <v>73</v>
      </c>
      <c r="E25" s="151">
        <v>1500</v>
      </c>
      <c r="F25" s="61"/>
      <c r="G25" s="62"/>
      <c r="H25" s="62"/>
      <c r="I25" s="62"/>
      <c r="J25" s="26"/>
      <c r="K25" s="26"/>
      <c r="L25" s="26"/>
      <c r="M25" s="26"/>
      <c r="N25" s="26"/>
      <c r="O25" s="26"/>
      <c r="P25" s="26"/>
      <c r="Q25" s="13"/>
    </row>
    <row r="26" spans="2:17" x14ac:dyDescent="0.4">
      <c r="B26" s="7"/>
      <c r="C26" s="64">
        <v>518</v>
      </c>
      <c r="D26" s="147" t="s">
        <v>74</v>
      </c>
      <c r="E26" s="151">
        <v>2000</v>
      </c>
      <c r="F26" s="61"/>
      <c r="G26" s="62"/>
      <c r="H26" s="62"/>
      <c r="I26" s="62"/>
      <c r="J26" s="26"/>
      <c r="K26" s="26"/>
      <c r="L26" s="26"/>
      <c r="M26" s="26"/>
      <c r="N26" s="26"/>
      <c r="O26" s="26"/>
      <c r="P26" s="26"/>
      <c r="Q26" s="13"/>
    </row>
    <row r="27" spans="2:17" x14ac:dyDescent="0.4">
      <c r="B27" s="7"/>
      <c r="C27" s="64">
        <v>518</v>
      </c>
      <c r="D27" s="147" t="s">
        <v>75</v>
      </c>
      <c r="E27" s="151">
        <v>500</v>
      </c>
      <c r="F27" s="61"/>
      <c r="G27" s="62"/>
      <c r="H27" s="62"/>
      <c r="I27" s="62"/>
      <c r="J27" s="26"/>
      <c r="K27" s="26"/>
      <c r="L27" s="26"/>
      <c r="M27" s="26"/>
      <c r="N27" s="26"/>
      <c r="O27" s="26"/>
      <c r="P27" s="26"/>
      <c r="Q27" s="13"/>
    </row>
    <row r="28" spans="2:17" x14ac:dyDescent="0.4">
      <c r="B28" s="7"/>
      <c r="C28" s="64" t="s">
        <v>76</v>
      </c>
      <c r="D28" s="147" t="s">
        <v>77</v>
      </c>
      <c r="E28" s="151">
        <v>19000</v>
      </c>
      <c r="F28" s="61"/>
      <c r="G28" s="62"/>
      <c r="H28" s="62"/>
      <c r="I28" s="62"/>
      <c r="J28" s="26"/>
      <c r="K28" s="26"/>
      <c r="L28" s="26"/>
      <c r="M28" s="26"/>
      <c r="N28" s="26"/>
      <c r="O28" s="26"/>
      <c r="P28" s="26"/>
      <c r="Q28" s="13"/>
    </row>
    <row r="29" spans="2:17" x14ac:dyDescent="0.4">
      <c r="B29" s="7"/>
      <c r="C29" s="64" t="s">
        <v>78</v>
      </c>
      <c r="D29" s="147" t="s">
        <v>79</v>
      </c>
      <c r="E29" s="151">
        <v>300</v>
      </c>
      <c r="F29" s="61"/>
      <c r="G29" s="62"/>
      <c r="H29" s="62"/>
      <c r="I29" s="62"/>
      <c r="J29" s="26"/>
      <c r="K29" s="26"/>
      <c r="L29" s="26"/>
      <c r="M29" s="26"/>
      <c r="N29" s="26"/>
      <c r="O29" s="26"/>
      <c r="P29" s="26"/>
      <c r="Q29" s="13"/>
    </row>
    <row r="30" spans="2:17" x14ac:dyDescent="0.4">
      <c r="B30" s="7"/>
      <c r="C30" s="64">
        <v>518</v>
      </c>
      <c r="D30" s="147" t="s">
        <v>80</v>
      </c>
      <c r="E30" s="151">
        <v>400</v>
      </c>
      <c r="F30" s="61"/>
      <c r="G30" s="62"/>
      <c r="H30" s="62"/>
      <c r="I30" s="62"/>
      <c r="J30" s="26"/>
      <c r="K30" s="26"/>
      <c r="L30" s="26"/>
      <c r="M30" s="26"/>
      <c r="N30" s="26"/>
      <c r="O30" s="26"/>
      <c r="P30" s="26"/>
      <c r="Q30" s="13"/>
    </row>
    <row r="31" spans="2:17" x14ac:dyDescent="0.4">
      <c r="B31" s="7"/>
      <c r="C31" s="64">
        <v>518</v>
      </c>
      <c r="D31" s="147" t="s">
        <v>81</v>
      </c>
      <c r="E31" s="151">
        <v>600</v>
      </c>
      <c r="F31" s="61"/>
      <c r="G31" s="62"/>
      <c r="H31" s="62"/>
      <c r="I31" s="62"/>
      <c r="J31" s="26"/>
      <c r="K31" s="26"/>
      <c r="L31" s="26"/>
      <c r="M31" s="26"/>
      <c r="N31" s="26"/>
      <c r="O31" s="26"/>
      <c r="P31" s="26"/>
      <c r="Q31" s="13"/>
    </row>
    <row r="32" spans="2:17" x14ac:dyDescent="0.4">
      <c r="B32" s="7"/>
      <c r="C32" s="64">
        <v>551</v>
      </c>
      <c r="D32" s="147" t="s">
        <v>82</v>
      </c>
      <c r="E32" s="151">
        <v>3000</v>
      </c>
      <c r="F32" s="61"/>
      <c r="G32" s="62"/>
      <c r="H32" s="62"/>
      <c r="I32" s="62"/>
      <c r="J32" s="26"/>
      <c r="K32" s="26"/>
      <c r="L32" s="26"/>
      <c r="M32" s="26"/>
      <c r="N32" s="26"/>
      <c r="O32" s="26"/>
      <c r="P32" s="26"/>
      <c r="Q32" s="13"/>
    </row>
    <row r="33" spans="1:18" x14ac:dyDescent="0.4">
      <c r="B33" s="7"/>
      <c r="C33" s="66" t="s">
        <v>83</v>
      </c>
      <c r="D33" s="67"/>
      <c r="E33" s="65"/>
      <c r="F33" s="61"/>
      <c r="G33" s="62"/>
      <c r="H33" s="62"/>
      <c r="I33" s="62"/>
      <c r="J33" s="26"/>
      <c r="K33" s="26"/>
      <c r="L33" s="26"/>
      <c r="M33" s="26"/>
      <c r="N33" s="26"/>
      <c r="O33" s="26"/>
      <c r="P33" s="26"/>
      <c r="Q33" s="13"/>
    </row>
    <row r="34" spans="1:18" ht="15" thickBot="1" x14ac:dyDescent="0.45"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15"/>
    </row>
    <row r="35" spans="1:18" ht="15" thickBot="1" x14ac:dyDescent="0.45">
      <c r="A35" s="68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68"/>
    </row>
    <row r="36" spans="1:18" x14ac:dyDescent="0.4">
      <c r="B36" s="16" t="s">
        <v>84</v>
      </c>
      <c r="C36" s="58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12"/>
    </row>
    <row r="37" spans="1:18" x14ac:dyDescent="0.4">
      <c r="B37" s="19" t="s">
        <v>19</v>
      </c>
      <c r="C37" s="26" t="s">
        <v>85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13"/>
    </row>
    <row r="38" spans="1:18" x14ac:dyDescent="0.4">
      <c r="B38" s="7"/>
      <c r="C38" s="26" t="s">
        <v>233</v>
      </c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13"/>
    </row>
    <row r="39" spans="1:18" ht="15" thickBot="1" x14ac:dyDescent="0.45">
      <c r="B39" s="7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13"/>
    </row>
    <row r="40" spans="1:18" ht="15" thickBot="1" x14ac:dyDescent="0.45">
      <c r="B40" s="7"/>
      <c r="C40" s="69"/>
      <c r="D40" s="70" t="s">
        <v>86</v>
      </c>
      <c r="E40" s="71" t="s">
        <v>87</v>
      </c>
      <c r="F40" s="71" t="s">
        <v>88</v>
      </c>
      <c r="G40" s="71" t="s">
        <v>89</v>
      </c>
      <c r="H40" s="72" t="s">
        <v>90</v>
      </c>
      <c r="I40" s="73"/>
      <c r="J40" s="73"/>
      <c r="K40" s="26"/>
      <c r="L40" s="26" t="s">
        <v>91</v>
      </c>
      <c r="M40" s="26"/>
      <c r="N40" s="26"/>
      <c r="O40" s="26"/>
      <c r="P40" s="26"/>
      <c r="Q40" s="13"/>
    </row>
    <row r="41" spans="1:18" ht="29.6" thickBot="1" x14ac:dyDescent="0.45">
      <c r="B41" s="7"/>
      <c r="C41" s="74" t="s">
        <v>92</v>
      </c>
      <c r="D41" s="75">
        <v>2</v>
      </c>
      <c r="E41" s="76">
        <v>3</v>
      </c>
      <c r="F41" s="76">
        <v>2</v>
      </c>
      <c r="G41" s="76">
        <v>1</v>
      </c>
      <c r="H41" s="77">
        <v>3</v>
      </c>
      <c r="I41" s="78" t="s">
        <v>93</v>
      </c>
      <c r="J41" s="79" t="s">
        <v>94</v>
      </c>
      <c r="K41" s="26"/>
      <c r="L41" s="26"/>
      <c r="M41" s="26"/>
      <c r="N41" s="26"/>
      <c r="O41" s="26"/>
      <c r="P41" s="26"/>
      <c r="Q41" s="13"/>
    </row>
    <row r="42" spans="1:18" x14ac:dyDescent="0.4">
      <c r="B42" s="7"/>
      <c r="C42" s="80" t="s">
        <v>95</v>
      </c>
      <c r="D42" s="81">
        <v>1</v>
      </c>
      <c r="E42" s="82">
        <v>2</v>
      </c>
      <c r="F42" s="82">
        <v>1</v>
      </c>
      <c r="G42" s="82">
        <v>1</v>
      </c>
      <c r="H42" s="83">
        <v>2</v>
      </c>
      <c r="I42" s="84"/>
      <c r="J42" s="84"/>
      <c r="K42" s="26"/>
      <c r="L42" s="26"/>
      <c r="M42" s="26"/>
      <c r="N42" s="26"/>
      <c r="O42" s="26"/>
      <c r="P42" s="26"/>
      <c r="Q42" s="13"/>
    </row>
    <row r="43" spans="1:18" x14ac:dyDescent="0.4">
      <c r="B43" s="7"/>
      <c r="C43" s="85" t="s">
        <v>96</v>
      </c>
      <c r="D43" s="86">
        <v>2</v>
      </c>
      <c r="E43" s="10">
        <v>2</v>
      </c>
      <c r="F43" s="10">
        <v>1</v>
      </c>
      <c r="G43" s="10">
        <v>2</v>
      </c>
      <c r="H43" s="87">
        <v>3</v>
      </c>
      <c r="I43" s="88"/>
      <c r="J43" s="88"/>
      <c r="K43" s="26"/>
      <c r="L43" s="26"/>
      <c r="M43" s="26"/>
      <c r="N43" s="26"/>
      <c r="O43" s="26"/>
      <c r="P43" s="26"/>
      <c r="Q43" s="13"/>
    </row>
    <row r="44" spans="1:18" x14ac:dyDescent="0.4">
      <c r="B44" s="7"/>
      <c r="C44" s="85" t="s">
        <v>97</v>
      </c>
      <c r="D44" s="86">
        <v>4</v>
      </c>
      <c r="E44" s="10">
        <v>3</v>
      </c>
      <c r="F44" s="10">
        <v>2</v>
      </c>
      <c r="G44" s="10">
        <v>3</v>
      </c>
      <c r="H44" s="87">
        <v>2</v>
      </c>
      <c r="I44" s="88"/>
      <c r="J44" s="88"/>
      <c r="K44" s="26"/>
      <c r="L44" s="26"/>
      <c r="M44" s="26"/>
      <c r="N44" s="26"/>
      <c r="O44" s="26"/>
      <c r="P44" s="26"/>
      <c r="Q44" s="13"/>
    </row>
    <row r="45" spans="1:18" x14ac:dyDescent="0.4">
      <c r="B45" s="7"/>
      <c r="C45" s="89" t="s">
        <v>98</v>
      </c>
      <c r="D45" s="90">
        <v>1</v>
      </c>
      <c r="E45" s="91">
        <v>2</v>
      </c>
      <c r="F45" s="91">
        <v>2</v>
      </c>
      <c r="G45" s="91">
        <v>1</v>
      </c>
      <c r="H45" s="92">
        <v>2</v>
      </c>
      <c r="I45" s="93"/>
      <c r="J45" s="93"/>
      <c r="K45" s="26"/>
      <c r="L45" s="26"/>
      <c r="M45" s="26"/>
      <c r="N45" s="26"/>
      <c r="O45" s="26"/>
      <c r="P45" s="26"/>
      <c r="Q45" s="13"/>
    </row>
    <row r="46" spans="1:18" x14ac:dyDescent="0.4">
      <c r="B46" s="7"/>
      <c r="C46" s="89" t="s">
        <v>99</v>
      </c>
      <c r="D46" s="90">
        <v>2</v>
      </c>
      <c r="E46" s="91">
        <v>2</v>
      </c>
      <c r="F46" s="91">
        <v>1</v>
      </c>
      <c r="G46" s="91">
        <v>2</v>
      </c>
      <c r="H46" s="92">
        <v>1</v>
      </c>
      <c r="I46" s="93"/>
      <c r="J46" s="93"/>
      <c r="K46" s="26"/>
      <c r="L46" s="26"/>
      <c r="M46" s="26"/>
      <c r="N46" s="26"/>
      <c r="O46" s="26"/>
      <c r="P46" s="26"/>
      <c r="Q46" s="13"/>
    </row>
    <row r="47" spans="1:18" x14ac:dyDescent="0.4">
      <c r="B47" s="7"/>
      <c r="C47" s="89" t="s">
        <v>100</v>
      </c>
      <c r="D47" s="90">
        <v>3</v>
      </c>
      <c r="E47" s="91">
        <v>1</v>
      </c>
      <c r="F47" s="91">
        <v>2</v>
      </c>
      <c r="G47" s="91">
        <v>1</v>
      </c>
      <c r="H47" s="92">
        <v>1</v>
      </c>
      <c r="I47" s="93"/>
      <c r="J47" s="93"/>
      <c r="K47" s="26"/>
      <c r="L47" s="26"/>
      <c r="M47" s="26"/>
      <c r="N47" s="26"/>
      <c r="O47" s="26"/>
      <c r="P47" s="26"/>
      <c r="Q47" s="13"/>
    </row>
    <row r="48" spans="1:18" ht="15" thickBot="1" x14ac:dyDescent="0.45">
      <c r="B48" s="7"/>
      <c r="C48" s="94" t="s">
        <v>101</v>
      </c>
      <c r="D48" s="95">
        <v>2</v>
      </c>
      <c r="E48" s="96">
        <v>1</v>
      </c>
      <c r="F48" s="96">
        <v>3</v>
      </c>
      <c r="G48" s="96">
        <v>2</v>
      </c>
      <c r="H48" s="97">
        <v>1</v>
      </c>
      <c r="I48" s="98"/>
      <c r="J48" s="98"/>
      <c r="K48" s="26"/>
      <c r="L48" s="26"/>
      <c r="M48" s="26"/>
      <c r="N48" s="26"/>
      <c r="O48" s="26"/>
      <c r="P48" s="26"/>
      <c r="Q48" s="13"/>
    </row>
    <row r="49" spans="2:17" ht="15" thickBot="1" x14ac:dyDescent="0.45">
      <c r="B49" s="8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15"/>
    </row>
  </sheetData>
  <mergeCells count="1">
    <mergeCell ref="C33:D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5</vt:i4>
      </vt:variant>
    </vt:vector>
  </HeadingPairs>
  <TitlesOfParts>
    <vt:vector size="5" baseType="lpstr">
      <vt:lpstr>ÚVOD</vt:lpstr>
      <vt:lpstr>VLASTNÉ VZORCE</vt:lpstr>
      <vt:lpstr>ČASTÉ FUNKCIE</vt:lpstr>
      <vt:lpstr>ĎALŠIE FUNKCIE</vt:lpstr>
      <vt:lpstr>FIXÁCIA BUNIEK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Gabriela Kovesiova</cp:lastModifiedBy>
  <cp:revision/>
  <dcterms:created xsi:type="dcterms:W3CDTF">2016-03-06T09:53:46Z</dcterms:created>
  <dcterms:modified xsi:type="dcterms:W3CDTF">2024-11-27T18:11:54Z</dcterms:modified>
</cp:coreProperties>
</file>